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53" firstSheet="1" activeTab="6"/>
  </bookViews>
  <sheets>
    <sheet name="1 мужские" sheetId="1" r:id="rId1"/>
    <sheet name="2 мужские" sheetId="2" r:id="rId2"/>
    <sheet name="1 смешанные" sheetId="3" r:id="rId3"/>
    <sheet name="2 смешанные" sheetId="4" r:id="rId4"/>
    <sheet name="1 каяки" sheetId="5" r:id="rId5"/>
    <sheet name="2 каяки" sheetId="6" r:id="rId6"/>
    <sheet name="сводный" sheetId="7" r:id="rId7"/>
    <sheet name="фанслалом1" sheetId="8" r:id="rId8"/>
    <sheet name="фанслалом2" sheetId="9" r:id="rId9"/>
    <sheet name="свод фанслалом" sheetId="10" r:id="rId10"/>
    <sheet name="кросс" sheetId="11" r:id="rId11"/>
  </sheets>
  <definedNames/>
  <calcPr fullCalcOnLoad="1" refMode="R1C1"/>
</workbook>
</file>

<file path=xl/sharedStrings.xml><?xml version="1.0" encoding="utf-8"?>
<sst xmlns="http://schemas.openxmlformats.org/spreadsheetml/2006/main" count="214" uniqueCount="92">
  <si>
    <t xml:space="preserve">Фамилия И О </t>
  </si>
  <si>
    <t>Старт номер</t>
  </si>
  <si>
    <t>Время на старте</t>
  </si>
  <si>
    <t xml:space="preserve">Итого штрафы </t>
  </si>
  <si>
    <t>Время на финише</t>
  </si>
  <si>
    <t xml:space="preserve">Время </t>
  </si>
  <si>
    <t>Общий результат</t>
  </si>
  <si>
    <t>Место</t>
  </si>
  <si>
    <t>№ п.п</t>
  </si>
  <si>
    <t>1 гонка мужские экипажи</t>
  </si>
  <si>
    <t>2 гонка мужские экипажи</t>
  </si>
  <si>
    <t>1 гонка смешанные экипажи</t>
  </si>
  <si>
    <t>2 гонка смешанные экипажи</t>
  </si>
  <si>
    <t>1 гонка каяки</t>
  </si>
  <si>
    <t>2 гонка каяки</t>
  </si>
  <si>
    <t>Сводный протокол</t>
  </si>
  <si>
    <t>Команда</t>
  </si>
  <si>
    <t xml:space="preserve">Мужской  </t>
  </si>
  <si>
    <t>экипаж</t>
  </si>
  <si>
    <t>1 попытка</t>
  </si>
  <si>
    <t>2 попытка</t>
  </si>
  <si>
    <t>№ П.П</t>
  </si>
  <si>
    <t>Смешанный</t>
  </si>
  <si>
    <t>Каяк</t>
  </si>
  <si>
    <t>Сумма мест</t>
  </si>
  <si>
    <t>Место ТВТ</t>
  </si>
  <si>
    <t>Эстафета</t>
  </si>
  <si>
    <t>Общий рез-т</t>
  </si>
  <si>
    <t>1 гонка фанслалом</t>
  </si>
  <si>
    <t>2 гонка фанслалом</t>
  </si>
  <si>
    <t>Сводный протокол фанслалом</t>
  </si>
  <si>
    <t>Фамилия И.О.</t>
  </si>
  <si>
    <t>Фанслалом</t>
  </si>
  <si>
    <t>Лучш.рез</t>
  </si>
  <si>
    <t>Общ.место</t>
  </si>
  <si>
    <t>Стовбур-Эммануилов</t>
  </si>
  <si>
    <t>€</t>
  </si>
  <si>
    <t>бут</t>
  </si>
  <si>
    <t>банка</t>
  </si>
  <si>
    <t>эск</t>
  </si>
  <si>
    <t>бан</t>
  </si>
  <si>
    <t>Команд.зачет</t>
  </si>
  <si>
    <t>Личный зачет</t>
  </si>
  <si>
    <t>Фристайл</t>
  </si>
  <si>
    <t>Кросс-каяк</t>
  </si>
  <si>
    <t>Петров Павел Константинович</t>
  </si>
  <si>
    <t>Свешников Антон Юрьевич</t>
  </si>
  <si>
    <t>Сиенков Даниил Евгеньевич</t>
  </si>
  <si>
    <t>Хихняк Александр Викторович</t>
  </si>
  <si>
    <t>Орлов Михаил Юрьевич</t>
  </si>
  <si>
    <t>Елизаров Андрей Юрьевич</t>
  </si>
  <si>
    <t>Толстая Мария Алексеевна</t>
  </si>
  <si>
    <t>Стовбур Роман Георгиевич</t>
  </si>
  <si>
    <t>Орлов Алексей Михайлович</t>
  </si>
  <si>
    <t>Соболев Виктор Иванович</t>
  </si>
  <si>
    <t>Конюхов ИгорьАнатольевич</t>
  </si>
  <si>
    <t>Белоусов Сергей Владимирович</t>
  </si>
  <si>
    <t>Слепнев Александр Викторович</t>
  </si>
  <si>
    <t>Кондратьев Дмитрий Николаевич</t>
  </si>
  <si>
    <t>Алешукин Алексей Эристович</t>
  </si>
  <si>
    <t>Поняков Андрей Валентинович</t>
  </si>
  <si>
    <t>Пестерев Андрей Алекс.</t>
  </si>
  <si>
    <t>Аурье Семне Борисович</t>
  </si>
  <si>
    <t>Эмануилов Алексей Сергеевич</t>
  </si>
  <si>
    <t>№ п п</t>
  </si>
  <si>
    <t>Соболев</t>
  </si>
  <si>
    <t>Белякова</t>
  </si>
  <si>
    <t>киль</t>
  </si>
  <si>
    <t>0веркиль</t>
  </si>
  <si>
    <t>-</t>
  </si>
  <si>
    <t>Лурье Семен Борисович</t>
  </si>
  <si>
    <t xml:space="preserve">Слепнев Даниил </t>
  </si>
  <si>
    <t xml:space="preserve">Елизаров Андрей </t>
  </si>
  <si>
    <t xml:space="preserve">Орлов Алексей </t>
  </si>
  <si>
    <t xml:space="preserve">Соболев Виктор </t>
  </si>
  <si>
    <t>Конюхов Игорь</t>
  </si>
  <si>
    <t xml:space="preserve">Петров Павел </t>
  </si>
  <si>
    <t xml:space="preserve">Свешников Антон </t>
  </si>
  <si>
    <t xml:space="preserve">Белоусов Сергей </t>
  </si>
  <si>
    <t xml:space="preserve">Кондратьев Дмитрий </t>
  </si>
  <si>
    <t xml:space="preserve">Алешукин Алексей </t>
  </si>
  <si>
    <t xml:space="preserve">Поняков Андрей </t>
  </si>
  <si>
    <t xml:space="preserve">Орлов Михаил </t>
  </si>
  <si>
    <t xml:space="preserve">Пестерев Андрей </t>
  </si>
  <si>
    <t xml:space="preserve">Лурье Семен </t>
  </si>
  <si>
    <t>Каяки</t>
  </si>
  <si>
    <t>Слепнев Даниил/Хижняк Александр</t>
  </si>
  <si>
    <t>Орлов Михаил/Елизаров Андрей</t>
  </si>
  <si>
    <t>Смешанные экипажи</t>
  </si>
  <si>
    <t>Мужские экипажи</t>
  </si>
  <si>
    <t>Поняков Андрей/Толстая Мария</t>
  </si>
  <si>
    <t>Соболев Виктор/Белякова Евгения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</si>
</sst>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53"/>
      <name val="Arial"/>
      <family val="0"/>
    </font>
    <font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1">
      <pane xSplit="3" ySplit="2" topLeftCell="O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Z6" sqref="Z6"/>
    </sheetView>
  </sheetViews>
  <sheetFormatPr defaultColWidth="9.140625" defaultRowHeight="12.75"/>
  <cols>
    <col min="1" max="1" width="4.28125" style="0" customWidth="1"/>
    <col min="2" max="2" width="27.7109375" style="0" customWidth="1"/>
    <col min="3" max="3" width="5.140625" style="0" customWidth="1"/>
    <col min="4" max="4" width="14.7109375" style="0" customWidth="1"/>
    <col min="5" max="22" width="5.7109375" style="0" customWidth="1"/>
    <col min="23" max="23" width="13.7109375" style="0" customWidth="1"/>
    <col min="24" max="24" width="17.140625" style="0" customWidth="1"/>
    <col min="26" max="26" width="16.140625" style="2" bestFit="1" customWidth="1"/>
    <col min="27" max="27" width="9.140625" style="2" customWidth="1"/>
  </cols>
  <sheetData>
    <row r="1" ht="20.25">
      <c r="D1" s="1" t="s">
        <v>9</v>
      </c>
    </row>
    <row r="2" spans="1:27" ht="12.75">
      <c r="A2" s="3" t="s">
        <v>8</v>
      </c>
      <c r="B2" s="3" t="s">
        <v>0</v>
      </c>
      <c r="C2" s="3" t="s">
        <v>1</v>
      </c>
      <c r="D2" s="3" t="s">
        <v>2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10</v>
      </c>
      <c r="O2" s="3">
        <v>11</v>
      </c>
      <c r="P2" s="3">
        <v>12</v>
      </c>
      <c r="Q2" s="3">
        <v>13</v>
      </c>
      <c r="R2" s="3">
        <v>14</v>
      </c>
      <c r="S2" s="3">
        <v>15</v>
      </c>
      <c r="T2" s="3">
        <v>16</v>
      </c>
      <c r="U2" s="3">
        <v>17</v>
      </c>
      <c r="V2" s="3">
        <v>18</v>
      </c>
      <c r="W2" s="3" t="s">
        <v>3</v>
      </c>
      <c r="X2" s="3" t="s">
        <v>4</v>
      </c>
      <c r="Y2" s="3" t="s">
        <v>5</v>
      </c>
      <c r="Z2" s="4" t="s">
        <v>6</v>
      </c>
      <c r="AA2" s="4" t="s">
        <v>7</v>
      </c>
    </row>
    <row r="3" spans="1:2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</row>
    <row r="4" spans="1:27" ht="12.75">
      <c r="A4" s="3">
        <v>1</v>
      </c>
      <c r="B4" s="19" t="s">
        <v>45</v>
      </c>
      <c r="C4" s="3">
        <v>19</v>
      </c>
      <c r="D4" s="3">
        <v>4450</v>
      </c>
      <c r="E4" s="3">
        <v>2</v>
      </c>
      <c r="F4" s="3">
        <v>0</v>
      </c>
      <c r="G4" s="3">
        <v>20</v>
      </c>
      <c r="H4" s="3">
        <v>50</v>
      </c>
      <c r="I4" s="3" t="s">
        <v>67</v>
      </c>
      <c r="J4" s="3"/>
      <c r="L4" s="3"/>
      <c r="M4" s="3"/>
      <c r="N4" s="3"/>
      <c r="O4" s="3"/>
      <c r="P4" s="3"/>
      <c r="Q4" s="3" t="s">
        <v>68</v>
      </c>
      <c r="R4" s="3"/>
      <c r="S4" s="3"/>
      <c r="T4" s="3"/>
      <c r="U4" s="3"/>
      <c r="V4" s="3"/>
      <c r="W4" s="3">
        <f>SUM(E4:V4)</f>
        <v>72</v>
      </c>
      <c r="X4" s="3"/>
      <c r="Y4" s="3">
        <f>X4-D4</f>
        <v>-4450</v>
      </c>
      <c r="Z4" s="4">
        <f>W4+Y4</f>
        <v>-4378</v>
      </c>
      <c r="AA4" s="4"/>
    </row>
    <row r="5" spans="1:27" ht="12.75">
      <c r="A5" s="3"/>
      <c r="B5" s="3" t="s">
        <v>46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"/>
      <c r="AA5" s="4"/>
    </row>
    <row r="6" spans="1:27" ht="12.75">
      <c r="A6" s="3">
        <v>2</v>
      </c>
      <c r="B6" s="19" t="s">
        <v>47</v>
      </c>
      <c r="C6" s="3">
        <v>21</v>
      </c>
      <c r="D6" s="3">
        <v>1550</v>
      </c>
      <c r="E6" s="3">
        <v>2</v>
      </c>
      <c r="F6" s="3">
        <v>2</v>
      </c>
      <c r="G6" s="3">
        <v>50</v>
      </c>
      <c r="H6" s="3">
        <v>20</v>
      </c>
      <c r="I6" s="3">
        <v>2</v>
      </c>
      <c r="J6" s="3">
        <v>0</v>
      </c>
      <c r="K6" s="3">
        <v>20</v>
      </c>
      <c r="L6" s="3">
        <v>2</v>
      </c>
      <c r="M6" s="3">
        <v>0</v>
      </c>
      <c r="N6" s="3">
        <v>0</v>
      </c>
      <c r="O6" s="3">
        <v>2</v>
      </c>
      <c r="P6" s="3">
        <v>0</v>
      </c>
      <c r="Q6" s="3">
        <v>0</v>
      </c>
      <c r="R6" s="3">
        <v>0</v>
      </c>
      <c r="S6" s="3">
        <v>2</v>
      </c>
      <c r="T6" s="3"/>
      <c r="U6" s="3"/>
      <c r="V6" s="3"/>
      <c r="W6" s="3">
        <f aca="true" t="shared" si="0" ref="W6:W22">SUM(E6:V6)</f>
        <v>102</v>
      </c>
      <c r="X6" s="3">
        <v>1685</v>
      </c>
      <c r="Y6" s="3">
        <f aca="true" t="shared" si="1" ref="Y6:Y22">X6-D6</f>
        <v>135</v>
      </c>
      <c r="Z6" s="4">
        <f aca="true" t="shared" si="2" ref="Z6:Z22">W6+Y6</f>
        <v>237</v>
      </c>
      <c r="AA6" s="4"/>
    </row>
    <row r="7" spans="1:27" ht="12.75">
      <c r="A7" s="3"/>
      <c r="B7" s="19" t="s">
        <v>48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  <c r="AA7" s="4"/>
    </row>
    <row r="8" spans="1:27" ht="12.75">
      <c r="A8" s="3">
        <v>3</v>
      </c>
      <c r="B8" s="19" t="s">
        <v>49</v>
      </c>
      <c r="C8" s="3">
        <v>28</v>
      </c>
      <c r="D8" s="3">
        <v>5050</v>
      </c>
      <c r="E8" s="3">
        <v>0</v>
      </c>
      <c r="F8" s="3">
        <v>2</v>
      </c>
      <c r="G8" s="3">
        <v>0</v>
      </c>
      <c r="H8" s="3">
        <v>2</v>
      </c>
      <c r="I8" s="3">
        <v>0</v>
      </c>
      <c r="J8" s="3">
        <v>2</v>
      </c>
      <c r="K8" s="3">
        <v>2</v>
      </c>
      <c r="L8" s="3">
        <v>2</v>
      </c>
      <c r="M8" s="3">
        <v>20</v>
      </c>
      <c r="N8" s="3">
        <v>2</v>
      </c>
      <c r="O8" s="3">
        <v>2</v>
      </c>
      <c r="P8" s="3">
        <v>2</v>
      </c>
      <c r="Q8" s="3">
        <v>0</v>
      </c>
      <c r="R8" s="3">
        <v>0</v>
      </c>
      <c r="S8" s="3">
        <v>2</v>
      </c>
      <c r="T8" s="3"/>
      <c r="U8" s="3"/>
      <c r="V8" s="3"/>
      <c r="W8" s="3">
        <f t="shared" si="0"/>
        <v>38</v>
      </c>
      <c r="X8" s="3"/>
      <c r="Y8" s="3">
        <f t="shared" si="1"/>
        <v>-5050</v>
      </c>
      <c r="Z8" s="4">
        <f t="shared" si="2"/>
        <v>-5012</v>
      </c>
      <c r="AA8" s="4"/>
    </row>
    <row r="9" spans="1:27" ht="12.75">
      <c r="A9" s="3"/>
      <c r="B9" s="19" t="s">
        <v>50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4"/>
      <c r="AA9" s="4"/>
    </row>
    <row r="10" spans="1:27" ht="12.75">
      <c r="A10" s="3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f t="shared" si="0"/>
        <v>0</v>
      </c>
      <c r="X10" s="3"/>
      <c r="Y10" s="3">
        <f t="shared" si="1"/>
        <v>0</v>
      </c>
      <c r="Z10" s="4">
        <f t="shared" si="2"/>
        <v>0</v>
      </c>
      <c r="AA10" s="4"/>
    </row>
    <row r="11" spans="1:2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"/>
      <c r="AA11" s="4"/>
    </row>
    <row r="12" spans="1:27" ht="12.75">
      <c r="A12" s="3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f t="shared" si="0"/>
        <v>0</v>
      </c>
      <c r="X12" s="3"/>
      <c r="Y12" s="3">
        <f t="shared" si="1"/>
        <v>0</v>
      </c>
      <c r="Z12" s="4">
        <f t="shared" si="2"/>
        <v>0</v>
      </c>
      <c r="AA12" s="4"/>
    </row>
    <row r="13" spans="1:2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  <c r="AA13" s="4"/>
    </row>
    <row r="14" spans="1:27" ht="12.75">
      <c r="A14" s="3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f t="shared" si="0"/>
        <v>0</v>
      </c>
      <c r="X14" s="3"/>
      <c r="Y14" s="3">
        <f t="shared" si="1"/>
        <v>0</v>
      </c>
      <c r="Z14" s="4">
        <f t="shared" si="2"/>
        <v>0</v>
      </c>
      <c r="AA14" s="4"/>
    </row>
    <row r="15" spans="1:27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"/>
      <c r="AA15" s="4"/>
    </row>
    <row r="16" spans="1:27" ht="12.75">
      <c r="A16" s="3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f t="shared" si="0"/>
        <v>0</v>
      </c>
      <c r="X16" s="3"/>
      <c r="Y16" s="3">
        <f t="shared" si="1"/>
        <v>0</v>
      </c>
      <c r="Z16" s="4">
        <f t="shared" si="2"/>
        <v>0</v>
      </c>
      <c r="AA16" s="4"/>
    </row>
    <row r="17" ht="12.75" hidden="1"/>
    <row r="18" spans="1:26" ht="12.75" hidden="1">
      <c r="A18">
        <v>8</v>
      </c>
      <c r="W18">
        <f t="shared" si="0"/>
        <v>0</v>
      </c>
      <c r="Y18">
        <f t="shared" si="1"/>
        <v>0</v>
      </c>
      <c r="Z18" s="2">
        <f t="shared" si="2"/>
        <v>0</v>
      </c>
    </row>
    <row r="19" ht="12.75" hidden="1"/>
    <row r="20" spans="1:26" ht="12.75" hidden="1">
      <c r="A20">
        <v>9</v>
      </c>
      <c r="W20">
        <f t="shared" si="0"/>
        <v>0</v>
      </c>
      <c r="Y20">
        <f t="shared" si="1"/>
        <v>0</v>
      </c>
      <c r="Z20" s="2">
        <f t="shared" si="2"/>
        <v>0</v>
      </c>
    </row>
    <row r="21" ht="12.75" hidden="1"/>
    <row r="22" spans="1:26" ht="12.75" hidden="1">
      <c r="A22">
        <v>10</v>
      </c>
      <c r="W22">
        <f t="shared" si="0"/>
        <v>0</v>
      </c>
      <c r="Y22">
        <f t="shared" si="1"/>
        <v>0</v>
      </c>
      <c r="Z22" s="2">
        <f t="shared" si="2"/>
        <v>0</v>
      </c>
    </row>
    <row r="23" ht="12.75" hidden="1"/>
  </sheetData>
  <sheetProtection/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J11" sqref="I11:J12"/>
    </sheetView>
  </sheetViews>
  <sheetFormatPr defaultColWidth="9.140625" defaultRowHeight="12.75"/>
  <cols>
    <col min="1" max="1" width="9.140625" style="21" customWidth="1"/>
    <col min="2" max="2" width="19.140625" style="21" customWidth="1"/>
    <col min="3" max="3" width="10.8515625" style="22" bestFit="1" customWidth="1"/>
    <col min="4" max="4" width="9.28125" style="21" bestFit="1" customWidth="1"/>
    <col min="5" max="5" width="9.140625" style="21" customWidth="1"/>
    <col min="6" max="6" width="13.8515625" style="21" customWidth="1"/>
    <col min="7" max="16384" width="9.140625" style="21" customWidth="1"/>
  </cols>
  <sheetData>
    <row r="1" ht="12.75">
      <c r="B1" s="21" t="s">
        <v>30</v>
      </c>
    </row>
    <row r="3" spans="1:6" ht="12.75">
      <c r="A3" s="21" t="s">
        <v>21</v>
      </c>
      <c r="B3" s="21" t="s">
        <v>31</v>
      </c>
      <c r="C3" s="22" t="s">
        <v>32</v>
      </c>
      <c r="E3" s="21" t="s">
        <v>33</v>
      </c>
      <c r="F3" s="21" t="s">
        <v>7</v>
      </c>
    </row>
    <row r="4" spans="3:4" ht="12.75">
      <c r="C4" s="22" t="s">
        <v>19</v>
      </c>
      <c r="D4" s="21" t="s">
        <v>20</v>
      </c>
    </row>
    <row r="6" spans="1:5" ht="12.75">
      <c r="A6" s="21">
        <v>1</v>
      </c>
      <c r="C6" s="23"/>
      <c r="D6" s="24"/>
      <c r="E6" s="24"/>
    </row>
    <row r="7" spans="1:5" ht="12.75">
      <c r="A7" s="21">
        <v>2</v>
      </c>
      <c r="C7" s="23"/>
      <c r="D7" s="24"/>
      <c r="E7" s="24"/>
    </row>
    <row r="8" spans="1:5" ht="12.75">
      <c r="A8" s="21">
        <v>3</v>
      </c>
      <c r="C8" s="23"/>
      <c r="D8" s="24"/>
      <c r="E8" s="24"/>
    </row>
    <row r="9" spans="1:5" ht="12.75">
      <c r="A9" s="21">
        <v>4</v>
      </c>
      <c r="C9" s="23"/>
      <c r="D9" s="24"/>
      <c r="E9" s="24"/>
    </row>
    <row r="10" spans="1:5" ht="12.75">
      <c r="A10" s="21">
        <v>5</v>
      </c>
      <c r="C10" s="23"/>
      <c r="D10" s="24"/>
      <c r="E10" s="24"/>
    </row>
    <row r="11" spans="1:5" ht="12.75">
      <c r="A11" s="21">
        <v>6</v>
      </c>
      <c r="C11" s="23"/>
      <c r="D11" s="24"/>
      <c r="E11" s="24"/>
    </row>
    <row r="12" spans="1:5" ht="12.75">
      <c r="A12" s="21">
        <v>7</v>
      </c>
      <c r="C12" s="23"/>
      <c r="D12" s="24"/>
      <c r="E12" s="24"/>
    </row>
    <row r="13" spans="1:5" ht="12.75">
      <c r="A13" s="21">
        <v>8</v>
      </c>
      <c r="C13" s="23"/>
      <c r="D13" s="24"/>
      <c r="E13" s="24"/>
    </row>
    <row r="14" spans="1:5" ht="12.75">
      <c r="A14" s="21">
        <v>9</v>
      </c>
      <c r="C14" s="23"/>
      <c r="D14" s="24"/>
      <c r="E14" s="24"/>
    </row>
    <row r="15" spans="1:5" ht="12.75">
      <c r="A15" s="21">
        <v>10</v>
      </c>
      <c r="C15" s="23"/>
      <c r="D15" s="24"/>
      <c r="E15" s="24"/>
    </row>
    <row r="16" spans="1:5" ht="12.75">
      <c r="A16" s="21">
        <v>11</v>
      </c>
      <c r="C16" s="23"/>
      <c r="D16" s="24"/>
      <c r="E16" s="24"/>
    </row>
    <row r="17" spans="1:5" ht="12.75">
      <c r="A17" s="21">
        <v>12</v>
      </c>
      <c r="C17" s="23"/>
      <c r="D17" s="24"/>
      <c r="E17" s="24"/>
    </row>
    <row r="18" spans="1:5" ht="12.75">
      <c r="A18" s="21">
        <v>13</v>
      </c>
      <c r="C18" s="23"/>
      <c r="D18" s="24"/>
      <c r="E18" s="24"/>
    </row>
    <row r="19" spans="1:5" ht="12.75">
      <c r="A19" s="21">
        <f aca="true" t="shared" si="0" ref="A19:A25">1+A18</f>
        <v>14</v>
      </c>
      <c r="C19" s="23"/>
      <c r="D19" s="24"/>
      <c r="E19" s="24"/>
    </row>
    <row r="20" spans="1:5" ht="12.75">
      <c r="A20" s="21">
        <f t="shared" si="0"/>
        <v>15</v>
      </c>
      <c r="C20" s="23"/>
      <c r="D20" s="24"/>
      <c r="E20" s="24"/>
    </row>
    <row r="21" spans="1:5" ht="12.75">
      <c r="A21" s="21">
        <f t="shared" si="0"/>
        <v>16</v>
      </c>
      <c r="C21" s="23"/>
      <c r="D21" s="24"/>
      <c r="E21" s="24"/>
    </row>
    <row r="22" ht="12.75">
      <c r="A22" s="21">
        <f t="shared" si="0"/>
        <v>17</v>
      </c>
    </row>
    <row r="23" ht="12.75">
      <c r="A23" s="21">
        <f t="shared" si="0"/>
        <v>18</v>
      </c>
    </row>
    <row r="24" ht="12.75">
      <c r="A24" s="21">
        <f t="shared" si="0"/>
        <v>19</v>
      </c>
    </row>
    <row r="25" ht="12.75">
      <c r="A25" s="21">
        <f t="shared" si="0"/>
        <v>20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0" sqref="J20"/>
    </sheetView>
  </sheetViews>
  <sheetFormatPr defaultColWidth="9.140625" defaultRowHeight="12.75"/>
  <cols>
    <col min="2" max="2" width="19.8515625" style="0" customWidth="1"/>
    <col min="3" max="3" width="11.57421875" style="0" bestFit="1" customWidth="1"/>
    <col min="4" max="4" width="14.7109375" style="0" customWidth="1"/>
    <col min="5" max="22" width="5.7109375" style="0" customWidth="1"/>
    <col min="23" max="23" width="13.7109375" style="0" customWidth="1"/>
    <col min="24" max="24" width="17.140625" style="0" customWidth="1"/>
    <col min="26" max="26" width="16.140625" style="0" bestFit="1" customWidth="1"/>
  </cols>
  <sheetData>
    <row r="1" ht="20.25">
      <c r="D1" s="1" t="s">
        <v>44</v>
      </c>
    </row>
    <row r="2" spans="1:27" ht="12.75">
      <c r="A2" s="3" t="s">
        <v>8</v>
      </c>
      <c r="B2" s="3" t="s">
        <v>0</v>
      </c>
      <c r="C2" s="3" t="s">
        <v>1</v>
      </c>
      <c r="D2" s="3" t="s">
        <v>2</v>
      </c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6">
        <v>7</v>
      </c>
      <c r="L2" s="6">
        <v>8</v>
      </c>
      <c r="M2" s="6">
        <v>9</v>
      </c>
      <c r="N2" s="6">
        <v>10</v>
      </c>
      <c r="O2" s="6">
        <v>11</v>
      </c>
      <c r="P2" s="6">
        <v>12</v>
      </c>
      <c r="Q2" s="6">
        <v>13</v>
      </c>
      <c r="R2" s="6">
        <v>14</v>
      </c>
      <c r="S2" s="6">
        <v>15</v>
      </c>
      <c r="T2" s="6">
        <v>16</v>
      </c>
      <c r="U2" s="3">
        <v>17</v>
      </c>
      <c r="V2" s="3">
        <v>18</v>
      </c>
      <c r="W2" s="3" t="s">
        <v>3</v>
      </c>
      <c r="X2" s="3" t="s">
        <v>4</v>
      </c>
      <c r="Y2" s="3" t="s">
        <v>5</v>
      </c>
      <c r="Z2" s="3" t="s">
        <v>6</v>
      </c>
      <c r="AA2" s="3" t="s">
        <v>7</v>
      </c>
    </row>
    <row r="3" spans="1:27" ht="12.75">
      <c r="A3" s="3"/>
      <c r="B3" s="3"/>
      <c r="C3" s="3"/>
      <c r="D3" s="3"/>
      <c r="E3" s="7"/>
      <c r="F3" s="7"/>
      <c r="G3" s="7"/>
      <c r="H3" s="7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"/>
      <c r="V3" s="3"/>
      <c r="W3" s="3"/>
      <c r="X3" s="3"/>
      <c r="Y3" s="3"/>
      <c r="Z3" s="3"/>
      <c r="AA3" s="3"/>
    </row>
    <row r="4" spans="1:27" ht="12.75">
      <c r="A4" s="3">
        <v>1</v>
      </c>
      <c r="B4" s="3"/>
      <c r="C4" s="3"/>
      <c r="D4" s="3"/>
      <c r="E4" s="7"/>
      <c r="F4" s="7"/>
      <c r="G4" s="7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3"/>
      <c r="V4" s="3"/>
      <c r="W4" s="3">
        <f>SUM(E4:V4)</f>
        <v>0</v>
      </c>
      <c r="X4" s="3"/>
      <c r="Y4" s="3">
        <f>X4-D4</f>
        <v>0</v>
      </c>
      <c r="Z4" s="6">
        <f>W4+Y4</f>
        <v>0</v>
      </c>
      <c r="AA4" s="3"/>
    </row>
    <row r="5" spans="1:27" ht="12.75">
      <c r="A5" s="3">
        <f>A4+1</f>
        <v>2</v>
      </c>
      <c r="B5" s="3"/>
      <c r="C5" s="3"/>
      <c r="D5" s="3"/>
      <c r="E5" s="7"/>
      <c r="F5" s="7"/>
      <c r="G5" s="7"/>
      <c r="H5" s="7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"/>
      <c r="V5" s="3"/>
      <c r="W5" s="3">
        <f aca="true" t="shared" si="0" ref="W5:W25">SUM(E5:V5)</f>
        <v>0</v>
      </c>
      <c r="X5" s="3"/>
      <c r="Y5" s="3">
        <f aca="true" t="shared" si="1" ref="Y5:Y27">X5-D5</f>
        <v>0</v>
      </c>
      <c r="Z5" s="6">
        <f aca="true" t="shared" si="2" ref="Z5:Z27">W5+Y5</f>
        <v>0</v>
      </c>
      <c r="AA5" s="3"/>
    </row>
    <row r="6" spans="1:27" ht="12.75">
      <c r="A6" s="3">
        <f aca="true" t="shared" si="3" ref="A6:A22">A5+1</f>
        <v>3</v>
      </c>
      <c r="B6" s="3"/>
      <c r="C6" s="3"/>
      <c r="D6" s="3"/>
      <c r="E6" s="7"/>
      <c r="F6" s="7"/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"/>
      <c r="V6" s="3"/>
      <c r="W6" s="3">
        <f t="shared" si="0"/>
        <v>0</v>
      </c>
      <c r="X6" s="3"/>
      <c r="Y6" s="3">
        <f t="shared" si="1"/>
        <v>0</v>
      </c>
      <c r="Z6" s="6">
        <f t="shared" si="2"/>
        <v>0</v>
      </c>
      <c r="AA6" s="3"/>
    </row>
    <row r="7" spans="1:27" ht="12.75">
      <c r="A7" s="3">
        <f t="shared" si="3"/>
        <v>4</v>
      </c>
      <c r="B7" s="3"/>
      <c r="C7" s="3"/>
      <c r="D7" s="3"/>
      <c r="E7" s="7"/>
      <c r="F7" s="7"/>
      <c r="G7" s="7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"/>
      <c r="V7" s="3"/>
      <c r="W7" s="3">
        <f t="shared" si="0"/>
        <v>0</v>
      </c>
      <c r="X7" s="3"/>
      <c r="Y7" s="3">
        <f t="shared" si="1"/>
        <v>0</v>
      </c>
      <c r="Z7" s="6">
        <f t="shared" si="2"/>
        <v>0</v>
      </c>
      <c r="AA7" s="3"/>
    </row>
    <row r="8" spans="1:27" ht="12.75">
      <c r="A8" s="3">
        <f t="shared" si="3"/>
        <v>5</v>
      </c>
      <c r="B8" s="3"/>
      <c r="C8" s="3"/>
      <c r="D8" s="3"/>
      <c r="E8" s="7"/>
      <c r="F8" s="7"/>
      <c r="G8" s="7"/>
      <c r="H8" s="7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3"/>
      <c r="V8" s="3"/>
      <c r="W8" s="3">
        <f t="shared" si="0"/>
        <v>0</v>
      </c>
      <c r="X8" s="3"/>
      <c r="Y8" s="3">
        <f t="shared" si="1"/>
        <v>0</v>
      </c>
      <c r="Z8" s="6">
        <f t="shared" si="2"/>
        <v>0</v>
      </c>
      <c r="AA8" s="3"/>
    </row>
    <row r="9" spans="1:27" ht="12.75">
      <c r="A9" s="3">
        <f t="shared" si="3"/>
        <v>6</v>
      </c>
      <c r="B9" s="3"/>
      <c r="C9" s="3"/>
      <c r="D9" s="3"/>
      <c r="E9" s="7"/>
      <c r="F9" s="7"/>
      <c r="G9" s="7"/>
      <c r="H9" s="7"/>
      <c r="I9" s="7"/>
      <c r="J9" s="6"/>
      <c r="K9" s="6"/>
      <c r="L9" s="7"/>
      <c r="M9" s="7"/>
      <c r="N9" s="7"/>
      <c r="O9" s="7"/>
      <c r="P9" s="7"/>
      <c r="Q9" s="7"/>
      <c r="R9" s="6"/>
      <c r="S9" s="6"/>
      <c r="T9" s="6"/>
      <c r="U9" s="3"/>
      <c r="V9" s="3"/>
      <c r="W9" s="3">
        <f t="shared" si="0"/>
        <v>0</v>
      </c>
      <c r="X9" s="3"/>
      <c r="Y9" s="3">
        <f t="shared" si="1"/>
        <v>0</v>
      </c>
      <c r="Z9" s="6">
        <f t="shared" si="2"/>
        <v>0</v>
      </c>
      <c r="AA9" s="3"/>
    </row>
    <row r="10" spans="1:27" ht="12.75">
      <c r="A10" s="3">
        <f t="shared" si="3"/>
        <v>7</v>
      </c>
      <c r="B10" s="3"/>
      <c r="C10" s="3"/>
      <c r="D10" s="3"/>
      <c r="E10" s="7"/>
      <c r="F10" s="7"/>
      <c r="G10" s="7"/>
      <c r="H10" s="7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3"/>
      <c r="V10" s="3"/>
      <c r="W10" s="3">
        <f t="shared" si="0"/>
        <v>0</v>
      </c>
      <c r="X10" s="3"/>
      <c r="Y10" s="3">
        <f t="shared" si="1"/>
        <v>0</v>
      </c>
      <c r="Z10" s="6">
        <f t="shared" si="2"/>
        <v>0</v>
      </c>
      <c r="AA10" s="3"/>
    </row>
    <row r="11" spans="1:27" ht="12.75">
      <c r="A11" s="3">
        <f t="shared" si="3"/>
        <v>8</v>
      </c>
      <c r="B11" s="3"/>
      <c r="C11" s="3"/>
      <c r="D11" s="3"/>
      <c r="E11" s="7"/>
      <c r="F11" s="7"/>
      <c r="G11" s="7"/>
      <c r="H11" s="7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3"/>
      <c r="V11" s="3"/>
      <c r="W11" s="3">
        <f t="shared" si="0"/>
        <v>0</v>
      </c>
      <c r="X11" s="3"/>
      <c r="Y11" s="3">
        <f t="shared" si="1"/>
        <v>0</v>
      </c>
      <c r="Z11" s="6">
        <f t="shared" si="2"/>
        <v>0</v>
      </c>
      <c r="AA11" s="3"/>
    </row>
    <row r="12" spans="1:27" ht="12.75">
      <c r="A12" s="3">
        <f t="shared" si="3"/>
        <v>9</v>
      </c>
      <c r="B12" s="3"/>
      <c r="C12" s="3"/>
      <c r="D12" s="3"/>
      <c r="E12" s="7"/>
      <c r="F12" s="7"/>
      <c r="G12" s="7"/>
      <c r="H12" s="7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3"/>
      <c r="V12" s="3"/>
      <c r="W12" s="3">
        <f t="shared" si="0"/>
        <v>0</v>
      </c>
      <c r="X12" s="3"/>
      <c r="Y12" s="3">
        <f t="shared" si="1"/>
        <v>0</v>
      </c>
      <c r="Z12" s="6">
        <f t="shared" si="2"/>
        <v>0</v>
      </c>
      <c r="AA12" s="3"/>
    </row>
    <row r="13" spans="1:27" ht="12.75">
      <c r="A13" s="3">
        <f t="shared" si="3"/>
        <v>10</v>
      </c>
      <c r="B13" s="3"/>
      <c r="C13" s="3"/>
      <c r="D13" s="3"/>
      <c r="E13" s="7"/>
      <c r="F13" s="7"/>
      <c r="G13" s="7"/>
      <c r="H13" s="7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3"/>
      <c r="V13" s="3"/>
      <c r="W13" s="3">
        <f t="shared" si="0"/>
        <v>0</v>
      </c>
      <c r="X13" s="3"/>
      <c r="Y13" s="3">
        <f t="shared" si="1"/>
        <v>0</v>
      </c>
      <c r="Z13" s="6">
        <f t="shared" si="2"/>
        <v>0</v>
      </c>
      <c r="AA13" s="3"/>
    </row>
    <row r="14" spans="1:27" ht="12.75">
      <c r="A14" s="3">
        <f t="shared" si="3"/>
        <v>11</v>
      </c>
      <c r="B14" s="6"/>
      <c r="C14" s="3"/>
      <c r="D14" s="3"/>
      <c r="E14" s="7"/>
      <c r="F14" s="7"/>
      <c r="G14" s="7"/>
      <c r="H14" s="7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3"/>
      <c r="V14" s="3"/>
      <c r="W14" s="3">
        <f t="shared" si="0"/>
        <v>0</v>
      </c>
      <c r="X14" s="3"/>
      <c r="Y14" s="3">
        <f t="shared" si="1"/>
        <v>0</v>
      </c>
      <c r="Z14" s="6">
        <f t="shared" si="2"/>
        <v>0</v>
      </c>
      <c r="AA14" s="3"/>
    </row>
    <row r="15" spans="1:27" ht="12.75">
      <c r="A15" s="3">
        <f t="shared" si="3"/>
        <v>12</v>
      </c>
      <c r="B15" s="3"/>
      <c r="C15" s="3"/>
      <c r="D15" s="3"/>
      <c r="E15" s="7"/>
      <c r="F15" s="7"/>
      <c r="G15" s="7"/>
      <c r="H15" s="7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3"/>
      <c r="V15" s="3"/>
      <c r="W15" s="3">
        <f t="shared" si="0"/>
        <v>0</v>
      </c>
      <c r="X15" s="3"/>
      <c r="Y15" s="3">
        <f t="shared" si="1"/>
        <v>0</v>
      </c>
      <c r="Z15" s="6">
        <f t="shared" si="2"/>
        <v>0</v>
      </c>
      <c r="AA15" s="3"/>
    </row>
    <row r="16" spans="1:27" ht="12.75">
      <c r="A16" s="3">
        <f t="shared" si="3"/>
        <v>13</v>
      </c>
      <c r="B16" s="3"/>
      <c r="C16" s="3"/>
      <c r="D16" s="3"/>
      <c r="E16" s="7"/>
      <c r="F16" s="7"/>
      <c r="G16" s="7"/>
      <c r="H16" s="7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3"/>
      <c r="V16" s="3"/>
      <c r="W16" s="3">
        <f t="shared" si="0"/>
        <v>0</v>
      </c>
      <c r="X16" s="3"/>
      <c r="Y16" s="3">
        <f t="shared" si="1"/>
        <v>0</v>
      </c>
      <c r="Z16" s="6">
        <f t="shared" si="2"/>
        <v>0</v>
      </c>
      <c r="AA16" s="3"/>
    </row>
    <row r="17" spans="1:27" ht="12.75">
      <c r="A17" s="3">
        <f t="shared" si="3"/>
        <v>14</v>
      </c>
      <c r="B17" s="3"/>
      <c r="C17" s="3"/>
      <c r="D17" s="3"/>
      <c r="E17" s="7"/>
      <c r="F17" s="7"/>
      <c r="G17" s="7"/>
      <c r="H17" s="7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3"/>
      <c r="V17" s="3"/>
      <c r="W17" s="3">
        <f t="shared" si="0"/>
        <v>0</v>
      </c>
      <c r="X17" s="3"/>
      <c r="Y17" s="3">
        <f t="shared" si="1"/>
        <v>0</v>
      </c>
      <c r="Z17" s="6">
        <f t="shared" si="2"/>
        <v>0</v>
      </c>
      <c r="AA17" s="3"/>
    </row>
    <row r="18" spans="1:27" ht="12.75">
      <c r="A18" s="3">
        <f t="shared" si="3"/>
        <v>15</v>
      </c>
      <c r="B18" s="3"/>
      <c r="C18" s="3"/>
      <c r="D18" s="3"/>
      <c r="E18" s="7"/>
      <c r="F18" s="7"/>
      <c r="G18" s="7"/>
      <c r="H18" s="7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3"/>
      <c r="V18" s="3"/>
      <c r="W18" s="3">
        <f t="shared" si="0"/>
        <v>0</v>
      </c>
      <c r="X18" s="3"/>
      <c r="Y18" s="3">
        <f t="shared" si="1"/>
        <v>0</v>
      </c>
      <c r="Z18" s="6">
        <f t="shared" si="2"/>
        <v>0</v>
      </c>
      <c r="AA18" s="3"/>
    </row>
    <row r="19" spans="1:27" ht="12.75">
      <c r="A19" s="3">
        <f t="shared" si="3"/>
        <v>16</v>
      </c>
      <c r="B19" s="3"/>
      <c r="C19" s="3"/>
      <c r="D19" s="3"/>
      <c r="E19" s="7"/>
      <c r="F19" s="7"/>
      <c r="G19" s="7"/>
      <c r="H19" s="7"/>
      <c r="I19" s="7"/>
      <c r="J19" s="7"/>
      <c r="K19" s="6"/>
      <c r="L19" s="7"/>
      <c r="M19" s="7"/>
      <c r="N19" s="7"/>
      <c r="O19" s="7"/>
      <c r="P19" s="7"/>
      <c r="Q19" s="7"/>
      <c r="R19" s="6"/>
      <c r="S19" s="6"/>
      <c r="T19" s="6"/>
      <c r="U19" s="3"/>
      <c r="V19" s="3"/>
      <c r="W19" s="3">
        <f t="shared" si="0"/>
        <v>0</v>
      </c>
      <c r="X19" s="3"/>
      <c r="Y19" s="3">
        <f t="shared" si="1"/>
        <v>0</v>
      </c>
      <c r="Z19" s="6">
        <f t="shared" si="2"/>
        <v>0</v>
      </c>
      <c r="AA19" s="3"/>
    </row>
    <row r="20" spans="1:27" ht="12.75">
      <c r="A20" s="3">
        <f t="shared" si="3"/>
        <v>17</v>
      </c>
      <c r="B20" s="3"/>
      <c r="C20" s="3"/>
      <c r="D20" s="3"/>
      <c r="E20" s="7"/>
      <c r="F20" s="7"/>
      <c r="G20" s="7"/>
      <c r="H20" s="7"/>
      <c r="I20" s="7"/>
      <c r="J20" s="6"/>
      <c r="K20" s="7"/>
      <c r="L20" s="7"/>
      <c r="M20" s="7"/>
      <c r="N20" s="7"/>
      <c r="O20" s="7"/>
      <c r="P20" s="7"/>
      <c r="Q20" s="7"/>
      <c r="R20" s="6"/>
      <c r="S20" s="6"/>
      <c r="T20" s="6"/>
      <c r="U20" s="3"/>
      <c r="V20" s="3"/>
      <c r="W20" s="3">
        <f t="shared" si="0"/>
        <v>0</v>
      </c>
      <c r="X20" s="3"/>
      <c r="Y20" s="3">
        <f t="shared" si="1"/>
        <v>0</v>
      </c>
      <c r="Z20" s="6">
        <f t="shared" si="2"/>
        <v>0</v>
      </c>
      <c r="AA20" s="3"/>
    </row>
    <row r="21" spans="1:27" ht="12.75">
      <c r="A21" s="3">
        <f t="shared" si="3"/>
        <v>18</v>
      </c>
      <c r="B21" s="3"/>
      <c r="C21" s="3"/>
      <c r="D21" s="3"/>
      <c r="E21" s="7"/>
      <c r="F21" s="7"/>
      <c r="G21" s="7"/>
      <c r="H21" s="7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3"/>
      <c r="V21" s="3"/>
      <c r="W21" s="3">
        <f t="shared" si="0"/>
        <v>0</v>
      </c>
      <c r="X21" s="3"/>
      <c r="Y21" s="3">
        <f t="shared" si="1"/>
        <v>0</v>
      </c>
      <c r="Z21" s="6">
        <f t="shared" si="2"/>
        <v>0</v>
      </c>
      <c r="AA21" s="3"/>
    </row>
    <row r="22" spans="1:27" ht="12.75">
      <c r="A22" s="3">
        <f t="shared" si="3"/>
        <v>19</v>
      </c>
      <c r="B22" s="3"/>
      <c r="C22" s="3"/>
      <c r="D22" s="3"/>
      <c r="E22" s="7"/>
      <c r="F22" s="7"/>
      <c r="G22" s="7"/>
      <c r="H22" s="7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3"/>
      <c r="V22" s="3"/>
      <c r="W22" s="3">
        <f t="shared" si="0"/>
        <v>0</v>
      </c>
      <c r="X22" s="3"/>
      <c r="Y22" s="3">
        <f t="shared" si="1"/>
        <v>0</v>
      </c>
      <c r="Z22" s="6">
        <f t="shared" si="2"/>
        <v>0</v>
      </c>
      <c r="AA22" s="3"/>
    </row>
    <row r="23" spans="1:27" ht="12.75">
      <c r="A23" s="3">
        <f>A22+1</f>
        <v>20</v>
      </c>
      <c r="B23" s="3"/>
      <c r="C23" s="3"/>
      <c r="D23" s="3"/>
      <c r="E23" s="7"/>
      <c r="F23" s="7"/>
      <c r="G23" s="7"/>
      <c r="H23" s="7"/>
      <c r="I23" s="7"/>
      <c r="J23" s="7"/>
      <c r="K23" s="6"/>
      <c r="L23" s="6"/>
      <c r="M23" s="6"/>
      <c r="N23" s="6"/>
      <c r="O23" s="6"/>
      <c r="P23" s="6"/>
      <c r="Q23" s="6"/>
      <c r="R23" s="6"/>
      <c r="S23" s="6"/>
      <c r="T23" s="6"/>
      <c r="U23" s="3"/>
      <c r="V23" s="3"/>
      <c r="W23" s="3">
        <f t="shared" si="0"/>
        <v>0</v>
      </c>
      <c r="X23" s="3"/>
      <c r="Y23" s="3">
        <f t="shared" si="1"/>
        <v>0</v>
      </c>
      <c r="Z23" s="6">
        <f t="shared" si="2"/>
        <v>0</v>
      </c>
      <c r="AA23" s="3"/>
    </row>
    <row r="24" spans="1:27" ht="12.75">
      <c r="A24" s="3">
        <f>A23+1</f>
        <v>21</v>
      </c>
      <c r="B24" s="3"/>
      <c r="C24" s="3"/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3"/>
      <c r="V24" s="3"/>
      <c r="W24" s="3">
        <f t="shared" si="0"/>
        <v>0</v>
      </c>
      <c r="X24" s="3"/>
      <c r="Y24" s="3">
        <f t="shared" si="1"/>
        <v>0</v>
      </c>
      <c r="Z24" s="6">
        <f t="shared" si="2"/>
        <v>0</v>
      </c>
      <c r="AA24" s="3"/>
    </row>
    <row r="25" spans="1:27" ht="12.75">
      <c r="A25" s="3">
        <f>A24+1</f>
        <v>22</v>
      </c>
      <c r="B25" s="3"/>
      <c r="C25" s="3"/>
      <c r="D25" s="3"/>
      <c r="E25" s="6"/>
      <c r="F25" s="6"/>
      <c r="G25" s="6"/>
      <c r="H25" s="6"/>
      <c r="I25" s="6"/>
      <c r="J25" s="7"/>
      <c r="K25" s="6"/>
      <c r="L25" s="6"/>
      <c r="M25" s="6"/>
      <c r="N25" s="6"/>
      <c r="O25" s="6"/>
      <c r="P25" s="6"/>
      <c r="Q25" s="6"/>
      <c r="R25" s="6"/>
      <c r="S25" s="6"/>
      <c r="T25" s="6"/>
      <c r="U25" s="3"/>
      <c r="V25" s="3"/>
      <c r="W25" s="3">
        <f t="shared" si="0"/>
        <v>0</v>
      </c>
      <c r="X25" s="3"/>
      <c r="Y25" s="3">
        <f t="shared" si="1"/>
        <v>0</v>
      </c>
      <c r="Z25" s="6">
        <f>W25+Y25</f>
        <v>0</v>
      </c>
      <c r="AA25" s="3"/>
    </row>
    <row r="26" spans="1:27" ht="12.75">
      <c r="A26" s="3">
        <f>A25+1</f>
        <v>23</v>
      </c>
      <c r="B26" s="3"/>
      <c r="C26" s="3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3"/>
      <c r="V26" s="3"/>
      <c r="W26" s="3">
        <f>SUM(E26:V26)</f>
        <v>0</v>
      </c>
      <c r="X26" s="3"/>
      <c r="Y26" s="3">
        <f t="shared" si="1"/>
        <v>0</v>
      </c>
      <c r="Z26" s="6">
        <f t="shared" si="2"/>
        <v>0</v>
      </c>
      <c r="AA26" s="3"/>
    </row>
    <row r="27" spans="1:27" ht="12.75">
      <c r="A27" s="3">
        <f>A26+1</f>
        <v>24</v>
      </c>
      <c r="B27" s="3"/>
      <c r="C27" s="3"/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3"/>
      <c r="V27" s="3"/>
      <c r="W27" s="3">
        <f>SUM(E27:V27)</f>
        <v>0</v>
      </c>
      <c r="X27" s="3"/>
      <c r="Y27" s="3">
        <f t="shared" si="1"/>
        <v>0</v>
      </c>
      <c r="Z27" s="6">
        <f t="shared" si="2"/>
        <v>0</v>
      </c>
      <c r="AA27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1">
      <pane xSplit="2" ySplit="2" topLeftCell="O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6" sqref="B6"/>
    </sheetView>
  </sheetViews>
  <sheetFormatPr defaultColWidth="9.140625" defaultRowHeight="12.75"/>
  <cols>
    <col min="1" max="1" width="3.8515625" style="0" customWidth="1"/>
    <col min="2" max="2" width="28.140625" style="0" customWidth="1"/>
    <col min="3" max="3" width="11.57421875" style="0" bestFit="1" customWidth="1"/>
    <col min="4" max="4" width="14.7109375" style="0" customWidth="1"/>
    <col min="5" max="22" width="5.7109375" style="0" customWidth="1"/>
    <col min="23" max="23" width="13.7109375" style="0" customWidth="1"/>
    <col min="24" max="24" width="11.421875" style="0" customWidth="1"/>
    <col min="26" max="26" width="16.140625" style="0" bestFit="1" customWidth="1"/>
  </cols>
  <sheetData>
    <row r="1" ht="20.25">
      <c r="D1" s="1" t="s">
        <v>10</v>
      </c>
    </row>
    <row r="2" spans="1:27" ht="12.75">
      <c r="A2" s="3" t="s">
        <v>8</v>
      </c>
      <c r="B2" s="3" t="s">
        <v>0</v>
      </c>
      <c r="C2" s="3" t="s">
        <v>1</v>
      </c>
      <c r="D2" s="3" t="s">
        <v>2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10</v>
      </c>
      <c r="O2" s="3">
        <v>11</v>
      </c>
      <c r="P2" s="3">
        <v>12</v>
      </c>
      <c r="Q2" s="3">
        <v>13</v>
      </c>
      <c r="R2" s="3">
        <v>14</v>
      </c>
      <c r="S2" s="3">
        <v>15</v>
      </c>
      <c r="T2" s="3">
        <v>16</v>
      </c>
      <c r="U2" s="3">
        <v>17</v>
      </c>
      <c r="V2" s="3">
        <v>18</v>
      </c>
      <c r="W2" s="3" t="s">
        <v>3</v>
      </c>
      <c r="X2" s="3" t="s">
        <v>4</v>
      </c>
      <c r="Y2" s="3" t="s">
        <v>5</v>
      </c>
      <c r="Z2" s="3" t="s">
        <v>6</v>
      </c>
      <c r="AA2" s="3" t="s">
        <v>7</v>
      </c>
    </row>
    <row r="3" spans="1:2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>
      <c r="A4" s="3">
        <v>1</v>
      </c>
      <c r="B4" s="3" t="s">
        <v>45</v>
      </c>
      <c r="C4" s="3">
        <v>19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>
        <f>SUM(E4:V4)</f>
        <v>0</v>
      </c>
      <c r="X4" s="3"/>
      <c r="Y4" s="3">
        <f>X4-D4</f>
        <v>0</v>
      </c>
      <c r="Z4" s="3">
        <f>W4+Y4</f>
        <v>0</v>
      </c>
      <c r="AA4" s="3"/>
    </row>
    <row r="5" spans="1:27" ht="12.75">
      <c r="A5" s="3"/>
      <c r="B5" s="3" t="s">
        <v>46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 s="3">
        <v>2</v>
      </c>
      <c r="B6" s="19" t="s">
        <v>47</v>
      </c>
      <c r="C6" s="3">
        <v>21</v>
      </c>
      <c r="D6" s="3">
        <v>5950</v>
      </c>
      <c r="E6" s="3">
        <v>0</v>
      </c>
      <c r="F6" s="3">
        <v>2</v>
      </c>
      <c r="G6" s="3">
        <v>0</v>
      </c>
      <c r="H6" s="3">
        <v>20</v>
      </c>
      <c r="I6" s="3">
        <v>0</v>
      </c>
      <c r="J6" s="3">
        <v>0</v>
      </c>
      <c r="K6" s="3">
        <v>2</v>
      </c>
      <c r="L6" s="3">
        <v>0</v>
      </c>
      <c r="M6" s="3">
        <v>0</v>
      </c>
      <c r="N6" s="3">
        <v>20</v>
      </c>
      <c r="O6" s="3">
        <v>0</v>
      </c>
      <c r="P6" s="3">
        <v>2</v>
      </c>
      <c r="Q6" s="3"/>
      <c r="R6" s="3"/>
      <c r="S6" s="3"/>
      <c r="T6" s="3"/>
      <c r="U6" s="3"/>
      <c r="V6" s="3"/>
      <c r="W6" s="3">
        <f aca="true" t="shared" si="0" ref="W6:W22">SUM(E6:V6)</f>
        <v>46</v>
      </c>
      <c r="X6" s="3">
        <v>6099</v>
      </c>
      <c r="Y6" s="3">
        <f aca="true" t="shared" si="1" ref="Y6:Y22">X6-D6</f>
        <v>149</v>
      </c>
      <c r="Z6" s="3">
        <f aca="true" t="shared" si="2" ref="Z6:Z22">W6+Y6</f>
        <v>195</v>
      </c>
      <c r="AA6" s="3"/>
    </row>
    <row r="7" spans="1:27" ht="12.75">
      <c r="A7" s="3"/>
      <c r="B7" s="3" t="s">
        <v>48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 s="3">
        <v>3</v>
      </c>
      <c r="B8" s="3" t="s">
        <v>49</v>
      </c>
      <c r="C8" s="3">
        <v>28</v>
      </c>
      <c r="D8" s="3">
        <v>8750</v>
      </c>
      <c r="E8" s="3">
        <v>0</v>
      </c>
      <c r="F8" s="3">
        <v>0</v>
      </c>
      <c r="G8" s="3">
        <v>0</v>
      </c>
      <c r="H8" s="3">
        <v>2</v>
      </c>
      <c r="I8" s="3">
        <v>0</v>
      </c>
      <c r="J8" s="3">
        <v>0</v>
      </c>
      <c r="K8" s="3">
        <v>2</v>
      </c>
      <c r="L8" s="3">
        <v>0</v>
      </c>
      <c r="M8" s="3">
        <v>2</v>
      </c>
      <c r="N8" s="3">
        <v>2</v>
      </c>
      <c r="O8" s="3">
        <v>2</v>
      </c>
      <c r="P8" s="3">
        <v>0</v>
      </c>
      <c r="Q8" s="3">
        <v>2</v>
      </c>
      <c r="R8" s="3">
        <v>0</v>
      </c>
      <c r="S8" s="3">
        <v>2</v>
      </c>
      <c r="T8" s="3"/>
      <c r="U8" s="3"/>
      <c r="V8" s="3"/>
      <c r="W8" s="3">
        <f t="shared" si="0"/>
        <v>14</v>
      </c>
      <c r="X8" s="3">
        <v>8927</v>
      </c>
      <c r="Y8" s="3">
        <f t="shared" si="1"/>
        <v>177</v>
      </c>
      <c r="Z8" s="3">
        <f t="shared" si="2"/>
        <v>191</v>
      </c>
      <c r="AA8" s="3"/>
    </row>
    <row r="9" spans="1:27" ht="12.75">
      <c r="A9" s="3"/>
      <c r="B9" s="3" t="s">
        <v>50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 s="3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f t="shared" si="0"/>
        <v>0</v>
      </c>
      <c r="X10" s="3"/>
      <c r="Y10" s="3">
        <f t="shared" si="1"/>
        <v>0</v>
      </c>
      <c r="Z10" s="3">
        <f t="shared" si="2"/>
        <v>0</v>
      </c>
      <c r="AA10" s="3"/>
    </row>
    <row r="11" spans="1:2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 s="3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f t="shared" si="0"/>
        <v>0</v>
      </c>
      <c r="X12" s="3"/>
      <c r="Y12" s="3">
        <f t="shared" si="1"/>
        <v>0</v>
      </c>
      <c r="Z12" s="3">
        <f t="shared" si="2"/>
        <v>0</v>
      </c>
      <c r="AA12" s="3"/>
    </row>
    <row r="13" spans="1:2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 s="3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f t="shared" si="0"/>
        <v>0</v>
      </c>
      <c r="X14" s="3"/>
      <c r="Y14" s="3">
        <f t="shared" si="1"/>
        <v>0</v>
      </c>
      <c r="Z14" s="3">
        <f t="shared" si="2"/>
        <v>0</v>
      </c>
      <c r="AA14" s="3"/>
    </row>
    <row r="15" spans="1:27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6" ht="12.75" hidden="1">
      <c r="A16">
        <v>7</v>
      </c>
      <c r="B16" t="s">
        <v>35</v>
      </c>
      <c r="C16">
        <v>13</v>
      </c>
      <c r="W16">
        <f t="shared" si="0"/>
        <v>0</v>
      </c>
      <c r="Y16">
        <f t="shared" si="1"/>
        <v>0</v>
      </c>
      <c r="Z16">
        <f t="shared" si="2"/>
        <v>0</v>
      </c>
    </row>
    <row r="17" ht="12.75" hidden="1"/>
    <row r="18" spans="1:26" ht="12.75" hidden="1">
      <c r="A18">
        <v>8</v>
      </c>
      <c r="W18">
        <f t="shared" si="0"/>
        <v>0</v>
      </c>
      <c r="Y18">
        <f t="shared" si="1"/>
        <v>0</v>
      </c>
      <c r="Z18">
        <f t="shared" si="2"/>
        <v>0</v>
      </c>
    </row>
    <row r="19" ht="12.75" hidden="1"/>
    <row r="20" spans="1:26" ht="12.75" hidden="1">
      <c r="A20">
        <v>9</v>
      </c>
      <c r="W20">
        <f t="shared" si="0"/>
        <v>0</v>
      </c>
      <c r="Y20">
        <f t="shared" si="1"/>
        <v>0</v>
      </c>
      <c r="Z20">
        <f t="shared" si="2"/>
        <v>0</v>
      </c>
    </row>
    <row r="21" ht="12.75" hidden="1"/>
    <row r="22" spans="1:26" ht="12.75" hidden="1">
      <c r="A22">
        <v>10</v>
      </c>
      <c r="W22">
        <f t="shared" si="0"/>
        <v>0</v>
      </c>
      <c r="Y22">
        <f t="shared" si="1"/>
        <v>0</v>
      </c>
      <c r="Z22">
        <f t="shared" si="2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Y6" sqref="Y6"/>
    </sheetView>
  </sheetViews>
  <sheetFormatPr defaultColWidth="9.140625" defaultRowHeight="12.75"/>
  <cols>
    <col min="1" max="1" width="4.8515625" style="0" customWidth="1"/>
    <col min="2" max="2" width="27.57421875" style="0" customWidth="1"/>
    <col min="3" max="3" width="11.57421875" style="0" bestFit="1" customWidth="1"/>
    <col min="4" max="4" width="14.7109375" style="0" customWidth="1"/>
    <col min="5" max="22" width="5.7109375" style="0" customWidth="1"/>
    <col min="23" max="23" width="13.7109375" style="0" customWidth="1"/>
    <col min="24" max="24" width="17.140625" style="0" customWidth="1"/>
    <col min="26" max="26" width="16.140625" style="0" bestFit="1" customWidth="1"/>
  </cols>
  <sheetData>
    <row r="1" ht="20.25">
      <c r="D1" s="1" t="s">
        <v>11</v>
      </c>
    </row>
    <row r="2" spans="1:27" ht="12.75">
      <c r="A2" t="s">
        <v>8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 t="s">
        <v>3</v>
      </c>
      <c r="X2" t="s">
        <v>4</v>
      </c>
      <c r="Y2" t="s">
        <v>5</v>
      </c>
      <c r="Z2" t="s">
        <v>6</v>
      </c>
      <c r="AA2" t="s">
        <v>7</v>
      </c>
    </row>
    <row r="4" spans="1:27" ht="12.75">
      <c r="A4" s="3">
        <v>1</v>
      </c>
      <c r="B4" s="19" t="s">
        <v>60</v>
      </c>
      <c r="C4" s="3">
        <v>26</v>
      </c>
      <c r="D4" s="3">
        <v>755</v>
      </c>
      <c r="E4" s="3">
        <v>0</v>
      </c>
      <c r="F4" s="3">
        <v>2</v>
      </c>
      <c r="G4" s="3">
        <v>0</v>
      </c>
      <c r="H4" s="3">
        <v>2</v>
      </c>
      <c r="I4" s="3">
        <v>2</v>
      </c>
      <c r="J4" s="3">
        <v>2</v>
      </c>
      <c r="K4" s="3">
        <v>2</v>
      </c>
      <c r="L4" s="3">
        <v>2</v>
      </c>
      <c r="M4" s="19">
        <v>0</v>
      </c>
      <c r="N4" s="19">
        <v>2</v>
      </c>
      <c r="O4" s="19">
        <v>2</v>
      </c>
      <c r="P4" s="19">
        <v>2</v>
      </c>
      <c r="Q4" s="19">
        <v>2</v>
      </c>
      <c r="R4" s="3">
        <v>0</v>
      </c>
      <c r="S4" s="3">
        <v>2</v>
      </c>
      <c r="T4" s="3"/>
      <c r="U4" s="3"/>
      <c r="V4" s="3"/>
      <c r="W4" s="3">
        <f>SUM(E4:V4)</f>
        <v>22</v>
      </c>
      <c r="X4" s="3">
        <v>944</v>
      </c>
      <c r="Y4" s="3">
        <f>X4-D4</f>
        <v>189</v>
      </c>
      <c r="Z4" s="3">
        <f>W4+Y4</f>
        <v>211</v>
      </c>
      <c r="AA4" s="3"/>
    </row>
    <row r="5" spans="1:27" ht="12.75">
      <c r="A5" s="3"/>
      <c r="B5" s="19" t="s">
        <v>51</v>
      </c>
      <c r="C5" s="3"/>
      <c r="D5" s="3"/>
      <c r="E5" s="3"/>
      <c r="F5" s="3"/>
      <c r="G5" s="3"/>
      <c r="H5" s="3"/>
      <c r="I5" s="3"/>
      <c r="J5" s="3"/>
      <c r="K5" s="3"/>
      <c r="L5" s="3"/>
      <c r="M5" s="19"/>
      <c r="N5" s="19"/>
      <c r="O5" s="19"/>
      <c r="P5" s="19"/>
      <c r="Q5" s="19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 s="3">
        <v>2</v>
      </c>
      <c r="B6" s="19" t="s">
        <v>65</v>
      </c>
      <c r="C6" s="3">
        <v>31</v>
      </c>
      <c r="D6" s="3">
        <v>3550</v>
      </c>
      <c r="E6" s="3">
        <v>0</v>
      </c>
      <c r="F6" s="3">
        <v>2</v>
      </c>
      <c r="G6" s="3">
        <v>2</v>
      </c>
      <c r="H6" s="3">
        <v>2</v>
      </c>
      <c r="I6" s="3">
        <v>0</v>
      </c>
      <c r="J6" s="3">
        <v>2</v>
      </c>
      <c r="K6" s="3">
        <v>2</v>
      </c>
      <c r="L6" s="3">
        <v>0</v>
      </c>
      <c r="M6" s="19">
        <v>0</v>
      </c>
      <c r="N6" s="19">
        <v>0</v>
      </c>
      <c r="O6" s="19">
        <v>0</v>
      </c>
      <c r="P6" s="19">
        <v>2</v>
      </c>
      <c r="Q6" s="19">
        <v>2</v>
      </c>
      <c r="R6" s="3">
        <v>0</v>
      </c>
      <c r="S6" s="3">
        <v>2</v>
      </c>
      <c r="T6" s="3"/>
      <c r="U6" s="3"/>
      <c r="V6" s="3"/>
      <c r="W6" s="3">
        <f aca="true" t="shared" si="0" ref="W6:W22">SUM(E6:V6)</f>
        <v>16</v>
      </c>
      <c r="X6" s="3">
        <v>3744</v>
      </c>
      <c r="Y6" s="3">
        <f aca="true" t="shared" si="1" ref="Y6:Y22">X6-D6</f>
        <v>194</v>
      </c>
      <c r="Z6" s="3">
        <f aca="true" t="shared" si="2" ref="Z6:Z22">W6+Y6</f>
        <v>210</v>
      </c>
      <c r="AA6" s="3"/>
    </row>
    <row r="7" spans="1:27" ht="12.75">
      <c r="A7" s="3"/>
      <c r="B7" s="19" t="s">
        <v>66</v>
      </c>
      <c r="C7" s="3"/>
      <c r="D7" s="3"/>
      <c r="E7" s="3"/>
      <c r="F7" s="3"/>
      <c r="G7" s="3"/>
      <c r="H7" s="3"/>
      <c r="I7" s="3"/>
      <c r="J7" s="3"/>
      <c r="K7" s="3"/>
      <c r="L7" s="3"/>
      <c r="M7" s="19"/>
      <c r="N7" s="19"/>
      <c r="O7" s="19"/>
      <c r="P7" s="19"/>
      <c r="Q7" s="19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 s="3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9"/>
      <c r="N8" s="19"/>
      <c r="O8" s="19"/>
      <c r="P8" s="19"/>
      <c r="Q8" s="19"/>
      <c r="R8" s="3"/>
      <c r="S8" s="3"/>
      <c r="T8" s="3"/>
      <c r="U8" s="3"/>
      <c r="V8" s="3"/>
      <c r="W8" s="3">
        <f t="shared" si="0"/>
        <v>0</v>
      </c>
      <c r="X8" s="3"/>
      <c r="Y8" s="3">
        <f t="shared" si="1"/>
        <v>0</v>
      </c>
      <c r="Z8" s="3">
        <f t="shared" si="2"/>
        <v>0</v>
      </c>
      <c r="AA8" s="3"/>
    </row>
    <row r="9" spans="1:2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 s="3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f t="shared" si="0"/>
        <v>0</v>
      </c>
      <c r="X10" s="3"/>
      <c r="Y10" s="3">
        <f t="shared" si="1"/>
        <v>0</v>
      </c>
      <c r="Z10" s="3">
        <f t="shared" si="2"/>
        <v>0</v>
      </c>
      <c r="AA10" s="3"/>
    </row>
    <row r="11" spans="1:2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 s="3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f t="shared" si="0"/>
        <v>0</v>
      </c>
      <c r="X12" s="3"/>
      <c r="Y12" s="3">
        <f t="shared" si="1"/>
        <v>0</v>
      </c>
      <c r="Z12" s="3">
        <f t="shared" si="2"/>
        <v>0</v>
      </c>
      <c r="AA12" s="3"/>
    </row>
    <row r="13" spans="1:2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 s="3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f t="shared" si="0"/>
        <v>0</v>
      </c>
      <c r="X14" s="3"/>
      <c r="Y14" s="3">
        <f t="shared" si="1"/>
        <v>0</v>
      </c>
      <c r="Z14" s="3">
        <f t="shared" si="2"/>
        <v>0</v>
      </c>
      <c r="AA14" s="3"/>
    </row>
    <row r="15" spans="1:27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>
      <c r="A16" s="3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f t="shared" si="0"/>
        <v>0</v>
      </c>
      <c r="X16" s="3"/>
      <c r="Y16" s="3">
        <f t="shared" si="1"/>
        <v>0</v>
      </c>
      <c r="Z16" s="3">
        <f t="shared" si="2"/>
        <v>0</v>
      </c>
      <c r="AA16" s="3"/>
    </row>
    <row r="17" spans="1:27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>
      <c r="A18" s="3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f t="shared" si="0"/>
        <v>0</v>
      </c>
      <c r="X18" s="3"/>
      <c r="Y18" s="3">
        <f t="shared" si="1"/>
        <v>0</v>
      </c>
      <c r="Z18" s="3">
        <f t="shared" si="2"/>
        <v>0</v>
      </c>
      <c r="AA18" s="3"/>
    </row>
    <row r="19" spans="1:2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6" ht="12.75" hidden="1">
      <c r="A20">
        <v>9</v>
      </c>
      <c r="W20">
        <f t="shared" si="0"/>
        <v>0</v>
      </c>
      <c r="Y20">
        <f t="shared" si="1"/>
        <v>0</v>
      </c>
      <c r="Z20">
        <f t="shared" si="2"/>
        <v>0</v>
      </c>
    </row>
    <row r="21" ht="12.75" hidden="1"/>
    <row r="22" spans="1:26" ht="12.75" hidden="1">
      <c r="A22">
        <v>10</v>
      </c>
      <c r="W22">
        <f t="shared" si="0"/>
        <v>0</v>
      </c>
      <c r="Y22">
        <f t="shared" si="1"/>
        <v>0</v>
      </c>
      <c r="Z22">
        <f t="shared" si="2"/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1">
      <pane xSplit="2" ySplit="2" topLeftCell="L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Y6" sqref="Y6"/>
    </sheetView>
  </sheetViews>
  <sheetFormatPr defaultColWidth="9.140625" defaultRowHeight="12.75"/>
  <cols>
    <col min="1" max="1" width="4.8515625" style="0" customWidth="1"/>
    <col min="2" max="2" width="25.00390625" style="0" customWidth="1"/>
    <col min="3" max="3" width="10.421875" style="0" customWidth="1"/>
    <col min="4" max="4" width="11.421875" style="0" customWidth="1"/>
    <col min="5" max="22" width="5.7109375" style="0" customWidth="1"/>
    <col min="23" max="23" width="13.7109375" style="0" customWidth="1"/>
    <col min="24" max="24" width="17.140625" style="0" customWidth="1"/>
    <col min="26" max="26" width="16.140625" style="0" bestFit="1" customWidth="1"/>
  </cols>
  <sheetData>
    <row r="1" spans="1:27" ht="20.25">
      <c r="A1" s="3"/>
      <c r="B1" s="3"/>
      <c r="C1" s="3"/>
      <c r="D1" s="5" t="s">
        <v>12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>
      <c r="A2" s="3" t="s">
        <v>8</v>
      </c>
      <c r="B2" s="3" t="s">
        <v>0</v>
      </c>
      <c r="C2" s="3" t="s">
        <v>1</v>
      </c>
      <c r="D2" s="3" t="s">
        <v>2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10</v>
      </c>
      <c r="O2" s="3">
        <v>11</v>
      </c>
      <c r="P2" s="3">
        <v>12</v>
      </c>
      <c r="Q2" s="3">
        <v>13</v>
      </c>
      <c r="R2" s="3">
        <v>14</v>
      </c>
      <c r="S2" s="3">
        <v>15</v>
      </c>
      <c r="T2" s="3">
        <v>16</v>
      </c>
      <c r="U2" s="3">
        <v>17</v>
      </c>
      <c r="V2" s="3">
        <v>18</v>
      </c>
      <c r="W2" s="3" t="s">
        <v>3</v>
      </c>
      <c r="X2" s="3" t="s">
        <v>4</v>
      </c>
      <c r="Y2" s="3" t="s">
        <v>5</v>
      </c>
      <c r="Z2" s="3" t="s">
        <v>6</v>
      </c>
      <c r="AA2" s="3" t="s">
        <v>7</v>
      </c>
    </row>
    <row r="3" spans="1:2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>
      <c r="A4" s="3">
        <v>1</v>
      </c>
      <c r="B4" s="3" t="s">
        <v>60</v>
      </c>
      <c r="C4" s="3">
        <v>26</v>
      </c>
      <c r="D4" s="3">
        <v>6650</v>
      </c>
      <c r="E4" s="3">
        <v>2</v>
      </c>
      <c r="F4" s="3">
        <v>2</v>
      </c>
      <c r="G4" s="3">
        <v>0</v>
      </c>
      <c r="H4" s="3">
        <v>2</v>
      </c>
      <c r="I4" s="3">
        <v>2</v>
      </c>
      <c r="J4" s="3">
        <v>0</v>
      </c>
      <c r="K4" s="3">
        <v>2</v>
      </c>
      <c r="L4" s="3">
        <v>0</v>
      </c>
      <c r="M4" s="3">
        <v>2</v>
      </c>
      <c r="N4" s="3">
        <v>20</v>
      </c>
      <c r="O4" s="3">
        <v>50</v>
      </c>
      <c r="P4" s="3" t="s">
        <v>69</v>
      </c>
      <c r="Q4" s="3">
        <v>0</v>
      </c>
      <c r="R4" s="3">
        <v>0</v>
      </c>
      <c r="S4" s="3">
        <v>0</v>
      </c>
      <c r="T4" s="3"/>
      <c r="U4" s="3"/>
      <c r="V4" s="3"/>
      <c r="W4" s="3">
        <f>SUM(E4:V4)</f>
        <v>82</v>
      </c>
      <c r="X4" s="3"/>
      <c r="Y4" s="3">
        <f>X4-D4</f>
        <v>-6650</v>
      </c>
      <c r="Z4" s="3">
        <f>W4+Y4</f>
        <v>-6568</v>
      </c>
      <c r="AA4" s="3"/>
    </row>
    <row r="5" spans="1:27" ht="12.75">
      <c r="A5" s="3"/>
      <c r="B5" s="3" t="s">
        <v>51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 s="3">
        <v>2</v>
      </c>
      <c r="B6" s="3" t="s">
        <v>65</v>
      </c>
      <c r="C6" s="3">
        <v>31</v>
      </c>
      <c r="D6" s="3">
        <v>7950</v>
      </c>
      <c r="E6" s="3">
        <v>2</v>
      </c>
      <c r="F6" s="3">
        <v>2</v>
      </c>
      <c r="G6" s="3">
        <v>0</v>
      </c>
      <c r="H6" s="3">
        <v>2</v>
      </c>
      <c r="I6" s="3">
        <v>2</v>
      </c>
      <c r="J6" s="3">
        <v>2</v>
      </c>
      <c r="K6" s="3">
        <v>20</v>
      </c>
      <c r="L6" s="3">
        <v>2</v>
      </c>
      <c r="M6" s="3">
        <v>2</v>
      </c>
      <c r="N6" s="3">
        <v>0</v>
      </c>
      <c r="O6" s="3">
        <v>2</v>
      </c>
      <c r="P6" s="3">
        <v>2</v>
      </c>
      <c r="Q6" s="3">
        <v>2</v>
      </c>
      <c r="R6" s="3">
        <v>0</v>
      </c>
      <c r="S6" s="3">
        <v>0</v>
      </c>
      <c r="T6" s="3"/>
      <c r="U6" s="3"/>
      <c r="V6" s="3"/>
      <c r="W6" s="3">
        <f aca="true" t="shared" si="0" ref="W6:W22">SUM(E6:V6)</f>
        <v>40</v>
      </c>
      <c r="X6" s="3">
        <v>8125</v>
      </c>
      <c r="Y6" s="3">
        <f aca="true" t="shared" si="1" ref="Y6:Y22">X6-D6</f>
        <v>175</v>
      </c>
      <c r="Z6" s="3">
        <f aca="true" t="shared" si="2" ref="Z6:Z22">W6+Y6</f>
        <v>215</v>
      </c>
      <c r="AA6" s="3"/>
    </row>
    <row r="7" spans="1:27" ht="12.75">
      <c r="A7" s="3"/>
      <c r="B7" s="3" t="s">
        <v>66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 s="3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f t="shared" si="0"/>
        <v>0</v>
      </c>
      <c r="X8" s="3"/>
      <c r="Y8" s="3">
        <f t="shared" si="1"/>
        <v>0</v>
      </c>
      <c r="Z8" s="3">
        <f t="shared" si="2"/>
        <v>0</v>
      </c>
      <c r="AA8" s="3"/>
    </row>
    <row r="9" spans="1:2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 s="3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f t="shared" si="0"/>
        <v>0</v>
      </c>
      <c r="X10" s="3"/>
      <c r="Y10" s="3">
        <f t="shared" si="1"/>
        <v>0</v>
      </c>
      <c r="Z10" s="3">
        <f t="shared" si="2"/>
        <v>0</v>
      </c>
      <c r="AA10" s="3"/>
    </row>
    <row r="11" spans="1:2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 s="3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f t="shared" si="0"/>
        <v>0</v>
      </c>
      <c r="X12" s="3"/>
      <c r="Y12" s="3">
        <f t="shared" si="1"/>
        <v>0</v>
      </c>
      <c r="Z12" s="3">
        <f t="shared" si="2"/>
        <v>0</v>
      </c>
      <c r="AA12" s="3"/>
    </row>
    <row r="13" spans="1:2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 s="3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f t="shared" si="0"/>
        <v>0</v>
      </c>
      <c r="X14" s="3"/>
      <c r="Y14" s="3">
        <f t="shared" si="1"/>
        <v>0</v>
      </c>
      <c r="Z14" s="3">
        <f t="shared" si="2"/>
        <v>0</v>
      </c>
      <c r="AA14" s="3"/>
    </row>
    <row r="15" spans="1:27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>
      <c r="A16" s="3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f t="shared" si="0"/>
        <v>0</v>
      </c>
      <c r="X16" s="3"/>
      <c r="Y16" s="3">
        <f t="shared" si="1"/>
        <v>0</v>
      </c>
      <c r="Z16" s="3">
        <f t="shared" si="2"/>
        <v>0</v>
      </c>
      <c r="AA16" s="3"/>
    </row>
    <row r="17" spans="1:27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>
      <c r="A18" s="3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f t="shared" si="0"/>
        <v>0</v>
      </c>
      <c r="X18" s="3"/>
      <c r="Y18" s="3">
        <f t="shared" si="1"/>
        <v>0</v>
      </c>
      <c r="Z18" s="3">
        <f t="shared" si="2"/>
        <v>0</v>
      </c>
      <c r="AA18" s="3"/>
    </row>
    <row r="19" ht="12.75" hidden="1"/>
    <row r="20" spans="1:26" ht="12.75" hidden="1">
      <c r="A20">
        <v>9</v>
      </c>
      <c r="W20">
        <f t="shared" si="0"/>
        <v>0</v>
      </c>
      <c r="Y20">
        <f t="shared" si="1"/>
        <v>0</v>
      </c>
      <c r="Z20">
        <f t="shared" si="2"/>
        <v>0</v>
      </c>
    </row>
    <row r="21" ht="12.75" hidden="1"/>
    <row r="22" spans="1:26" ht="12.75" hidden="1">
      <c r="A22">
        <v>10</v>
      </c>
      <c r="W22">
        <f t="shared" si="0"/>
        <v>0</v>
      </c>
      <c r="Y22">
        <f t="shared" si="1"/>
        <v>0</v>
      </c>
      <c r="Z22">
        <f t="shared" si="2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zoomScalePageLayoutView="0" workbookViewId="0" topLeftCell="A1">
      <pane xSplit="3" ySplit="3" topLeftCell="T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5" sqref="B15"/>
    </sheetView>
  </sheetViews>
  <sheetFormatPr defaultColWidth="9.140625" defaultRowHeight="12.75"/>
  <cols>
    <col min="2" max="2" width="31.7109375" style="0" customWidth="1"/>
    <col min="3" max="3" width="11.57421875" style="0" bestFit="1" customWidth="1"/>
    <col min="4" max="4" width="14.7109375" style="0" customWidth="1"/>
    <col min="5" max="20" width="5.7109375" style="8" customWidth="1"/>
    <col min="21" max="22" width="5.7109375" style="0" customWidth="1"/>
    <col min="23" max="23" width="13.7109375" style="0" customWidth="1"/>
    <col min="24" max="24" width="17.140625" style="0" customWidth="1"/>
    <col min="26" max="26" width="16.140625" style="0" bestFit="1" customWidth="1"/>
  </cols>
  <sheetData>
    <row r="1" spans="1:27" ht="20.25">
      <c r="A1" s="3"/>
      <c r="B1" s="3"/>
      <c r="C1" s="3"/>
      <c r="D1" s="5" t="s">
        <v>13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"/>
      <c r="V1" s="3"/>
      <c r="W1" s="3"/>
      <c r="X1" s="3"/>
      <c r="Y1" s="3"/>
      <c r="Z1" s="3"/>
      <c r="AA1" s="3"/>
    </row>
    <row r="2" spans="1:27" ht="12.75">
      <c r="A2" s="3" t="s">
        <v>8</v>
      </c>
      <c r="B2" s="3" t="s">
        <v>0</v>
      </c>
      <c r="C2" s="3" t="s">
        <v>1</v>
      </c>
      <c r="D2" s="3" t="s">
        <v>2</v>
      </c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6">
        <v>7</v>
      </c>
      <c r="L2" s="6">
        <v>8</v>
      </c>
      <c r="M2" s="6">
        <v>9</v>
      </c>
      <c r="N2" s="6">
        <v>10</v>
      </c>
      <c r="O2" s="6">
        <v>11</v>
      </c>
      <c r="P2" s="6">
        <v>12</v>
      </c>
      <c r="Q2" s="6">
        <v>13</v>
      </c>
      <c r="R2" s="6">
        <v>14</v>
      </c>
      <c r="S2" s="6">
        <v>15</v>
      </c>
      <c r="T2" s="6">
        <v>16</v>
      </c>
      <c r="U2" s="3">
        <v>17</v>
      </c>
      <c r="V2" s="3">
        <v>18</v>
      </c>
      <c r="W2" s="3" t="s">
        <v>3</v>
      </c>
      <c r="X2" s="3" t="s">
        <v>4</v>
      </c>
      <c r="Y2" s="3" t="s">
        <v>5</v>
      </c>
      <c r="Z2" s="3" t="s">
        <v>6</v>
      </c>
      <c r="AA2" s="3" t="s">
        <v>7</v>
      </c>
    </row>
    <row r="3" spans="1:27" ht="12.75">
      <c r="A3" s="3"/>
      <c r="B3" s="3"/>
      <c r="C3" s="3"/>
      <c r="D3" s="3"/>
      <c r="E3" s="7"/>
      <c r="F3" s="7"/>
      <c r="G3" s="7"/>
      <c r="H3" s="7"/>
      <c r="I3" s="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"/>
      <c r="V3" s="3"/>
      <c r="W3" s="3"/>
      <c r="X3" s="3"/>
      <c r="Y3" s="3"/>
      <c r="Z3" s="3"/>
      <c r="AA3" s="3"/>
    </row>
    <row r="4" spans="1:27" ht="12.75">
      <c r="A4" s="3">
        <v>1</v>
      </c>
      <c r="B4" s="3" t="s">
        <v>52</v>
      </c>
      <c r="C4" s="3">
        <v>13</v>
      </c>
      <c r="D4" s="3"/>
      <c r="E4" s="7"/>
      <c r="F4" s="7"/>
      <c r="G4" s="7"/>
      <c r="H4" s="7"/>
      <c r="I4" s="7"/>
      <c r="J4" s="6"/>
      <c r="K4" s="6"/>
      <c r="L4" s="6"/>
      <c r="M4" s="19"/>
      <c r="N4" s="19"/>
      <c r="O4" s="19"/>
      <c r="P4" s="19"/>
      <c r="Q4" s="19"/>
      <c r="R4" s="6"/>
      <c r="S4" s="6"/>
      <c r="T4" s="6"/>
      <c r="U4" s="3"/>
      <c r="V4" s="3"/>
      <c r="W4" s="3">
        <f>SUM(E4:V4)</f>
        <v>0</v>
      </c>
      <c r="X4" s="3"/>
      <c r="Y4" s="3">
        <f>X4-D4</f>
        <v>0</v>
      </c>
      <c r="Z4" s="6">
        <f>W4+Y4</f>
        <v>0</v>
      </c>
      <c r="AA4" s="3"/>
    </row>
    <row r="5" spans="1:27" ht="12.75">
      <c r="A5" s="3">
        <f>A4+1</f>
        <v>2</v>
      </c>
      <c r="B5" s="3" t="s">
        <v>50</v>
      </c>
      <c r="C5" s="3">
        <v>12</v>
      </c>
      <c r="D5" s="3">
        <v>1850</v>
      </c>
      <c r="E5" s="7">
        <v>0</v>
      </c>
      <c r="F5" s="7">
        <v>0</v>
      </c>
      <c r="G5" s="7">
        <v>0</v>
      </c>
      <c r="H5" s="7">
        <v>2</v>
      </c>
      <c r="I5" s="7">
        <v>0</v>
      </c>
      <c r="J5" s="6">
        <v>0</v>
      </c>
      <c r="K5" s="6">
        <v>0</v>
      </c>
      <c r="L5" s="6">
        <v>2</v>
      </c>
      <c r="M5" s="19">
        <v>2</v>
      </c>
      <c r="N5" s="19">
        <v>2</v>
      </c>
      <c r="O5" s="19">
        <v>0</v>
      </c>
      <c r="P5" s="19">
        <v>2</v>
      </c>
      <c r="Q5" s="19">
        <v>2</v>
      </c>
      <c r="R5" s="6">
        <v>0</v>
      </c>
      <c r="S5" s="6">
        <v>0</v>
      </c>
      <c r="T5" s="6"/>
      <c r="U5" s="3"/>
      <c r="V5" s="3"/>
      <c r="W5" s="3">
        <f>SUM(E5:V5)</f>
        <v>12</v>
      </c>
      <c r="X5" s="3">
        <v>2041</v>
      </c>
      <c r="Y5" s="3">
        <f>X5-D5</f>
        <v>191</v>
      </c>
      <c r="Z5" s="6">
        <f>W5+Y5</f>
        <v>203</v>
      </c>
      <c r="AA5" s="3"/>
    </row>
    <row r="6" spans="1:27" ht="12.75">
      <c r="A6" s="3">
        <f>A5+1</f>
        <v>3</v>
      </c>
      <c r="B6" s="3" t="s">
        <v>53</v>
      </c>
      <c r="C6" s="3">
        <v>14</v>
      </c>
      <c r="D6" s="3">
        <v>900</v>
      </c>
      <c r="E6" s="7">
        <v>0</v>
      </c>
      <c r="F6" s="7">
        <v>2</v>
      </c>
      <c r="G6" s="7">
        <v>0</v>
      </c>
      <c r="H6" s="7">
        <v>2</v>
      </c>
      <c r="I6" s="7">
        <v>0</v>
      </c>
      <c r="J6" s="6">
        <v>0</v>
      </c>
      <c r="K6" s="6">
        <v>0</v>
      </c>
      <c r="L6" s="6">
        <v>2</v>
      </c>
      <c r="M6" s="19">
        <v>0</v>
      </c>
      <c r="N6" s="19">
        <v>0</v>
      </c>
      <c r="O6" s="19">
        <v>2</v>
      </c>
      <c r="P6" s="19">
        <v>0</v>
      </c>
      <c r="Q6" s="19">
        <v>0</v>
      </c>
      <c r="R6" s="19">
        <v>0</v>
      </c>
      <c r="S6" s="19">
        <v>0</v>
      </c>
      <c r="T6" s="6"/>
      <c r="U6" s="3"/>
      <c r="V6" s="3"/>
      <c r="W6" s="3">
        <f>SUM(E6:V6)</f>
        <v>8</v>
      </c>
      <c r="X6" s="3">
        <v>1059</v>
      </c>
      <c r="Y6" s="3">
        <f>X6-D6</f>
        <v>159</v>
      </c>
      <c r="Z6" s="6">
        <f>W6+Y6</f>
        <v>167</v>
      </c>
      <c r="AA6" s="3"/>
    </row>
    <row r="7" spans="1:27" ht="12.75">
      <c r="A7" s="3">
        <f>A6+1</f>
        <v>4</v>
      </c>
      <c r="B7" s="3" t="s">
        <v>54</v>
      </c>
      <c r="C7" s="3">
        <v>15</v>
      </c>
      <c r="D7" s="3">
        <v>1700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6">
        <v>0</v>
      </c>
      <c r="K7" s="6">
        <v>0</v>
      </c>
      <c r="L7" s="6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6">
        <v>2</v>
      </c>
      <c r="S7" s="6">
        <v>0</v>
      </c>
      <c r="T7" s="6"/>
      <c r="U7" s="3"/>
      <c r="V7" s="3"/>
      <c r="W7" s="3">
        <f>SUM(E7:V7)</f>
        <v>2</v>
      </c>
      <c r="X7" s="3">
        <v>1836</v>
      </c>
      <c r="Y7" s="3">
        <f>X7-D7</f>
        <v>136</v>
      </c>
      <c r="Z7" s="6">
        <f>W7+Y7</f>
        <v>138</v>
      </c>
      <c r="AA7" s="3"/>
    </row>
    <row r="8" spans="1:27" ht="12.75">
      <c r="A8" s="3">
        <f>A7+1</f>
        <v>5</v>
      </c>
      <c r="B8" s="3" t="s">
        <v>55</v>
      </c>
      <c r="C8" s="3">
        <v>16</v>
      </c>
      <c r="D8" s="3">
        <v>3350</v>
      </c>
      <c r="E8" s="7">
        <v>0</v>
      </c>
      <c r="F8" s="7">
        <v>0</v>
      </c>
      <c r="G8" s="7">
        <v>0</v>
      </c>
      <c r="H8" s="7">
        <v>2</v>
      </c>
      <c r="I8" s="7">
        <v>0</v>
      </c>
      <c r="J8" s="6">
        <v>0</v>
      </c>
      <c r="K8" s="6">
        <v>0</v>
      </c>
      <c r="L8" s="6">
        <v>0</v>
      </c>
      <c r="M8" s="19">
        <v>0</v>
      </c>
      <c r="N8" s="19">
        <v>2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6"/>
      <c r="U8" s="3"/>
      <c r="V8" s="3"/>
      <c r="W8" s="3">
        <f>SUM(E8:V8)</f>
        <v>4</v>
      </c>
      <c r="X8" s="3">
        <v>3509</v>
      </c>
      <c r="Y8" s="3">
        <f>X8-D8</f>
        <v>159</v>
      </c>
      <c r="Z8" s="6">
        <f>W8+Y8</f>
        <v>163</v>
      </c>
      <c r="AA8" s="3"/>
    </row>
    <row r="9" spans="1:27" ht="12.75">
      <c r="A9" s="3">
        <f>A8+1</f>
        <v>6</v>
      </c>
      <c r="B9" s="3" t="s">
        <v>45</v>
      </c>
      <c r="C9" s="18">
        <v>17</v>
      </c>
      <c r="D9" s="3">
        <v>3100</v>
      </c>
      <c r="E9" s="7">
        <v>0</v>
      </c>
      <c r="F9" s="7">
        <v>0</v>
      </c>
      <c r="G9" s="7">
        <v>0</v>
      </c>
      <c r="H9" s="7">
        <v>2</v>
      </c>
      <c r="I9" s="7">
        <v>0</v>
      </c>
      <c r="J9" s="6">
        <v>0</v>
      </c>
      <c r="K9" s="6">
        <v>0</v>
      </c>
      <c r="L9" s="7">
        <v>2</v>
      </c>
      <c r="M9" s="20">
        <v>2</v>
      </c>
      <c r="N9" s="20">
        <v>2</v>
      </c>
      <c r="O9" s="20">
        <v>50</v>
      </c>
      <c r="P9" s="20">
        <v>0</v>
      </c>
      <c r="Q9" s="20">
        <v>0</v>
      </c>
      <c r="R9" s="20">
        <v>0</v>
      </c>
      <c r="S9" s="20">
        <v>0</v>
      </c>
      <c r="T9" s="6"/>
      <c r="U9" s="3"/>
      <c r="V9" s="3"/>
      <c r="W9" s="3">
        <f>SUM(E9:V9)</f>
        <v>58</v>
      </c>
      <c r="X9" s="3">
        <v>3308</v>
      </c>
      <c r="Y9" s="3">
        <f>X9-D9</f>
        <v>208</v>
      </c>
      <c r="Z9" s="6">
        <f>W9+Y9</f>
        <v>266</v>
      </c>
      <c r="AA9" s="3"/>
    </row>
    <row r="10" spans="1:27" ht="12.75">
      <c r="A10" s="3">
        <f>A9+1</f>
        <v>7</v>
      </c>
      <c r="B10" s="3" t="s">
        <v>46</v>
      </c>
      <c r="C10" s="3">
        <v>18</v>
      </c>
      <c r="D10" s="3">
        <v>2450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6">
        <v>2</v>
      </c>
      <c r="K10" s="6">
        <v>0</v>
      </c>
      <c r="L10" s="6">
        <v>0</v>
      </c>
      <c r="M10" s="19">
        <v>0</v>
      </c>
      <c r="N10" s="19">
        <v>2</v>
      </c>
      <c r="O10" s="19">
        <v>2</v>
      </c>
      <c r="P10" s="19">
        <v>0</v>
      </c>
      <c r="Q10" s="19">
        <v>0</v>
      </c>
      <c r="R10" s="6">
        <v>0</v>
      </c>
      <c r="S10" s="6">
        <v>2</v>
      </c>
      <c r="T10" s="6"/>
      <c r="U10" s="3"/>
      <c r="V10" s="3"/>
      <c r="W10" s="3">
        <f>SUM(E10:V10)</f>
        <v>10</v>
      </c>
      <c r="X10" s="3">
        <v>2584</v>
      </c>
      <c r="Y10" s="3">
        <f>X10-D10</f>
        <v>134</v>
      </c>
      <c r="Z10" s="6">
        <f>W10+Y10</f>
        <v>144</v>
      </c>
      <c r="AA10" s="3"/>
    </row>
    <row r="11" spans="1:27" ht="12.75">
      <c r="A11" s="3">
        <f>A10+1</f>
        <v>8</v>
      </c>
      <c r="B11" s="3" t="s">
        <v>56</v>
      </c>
      <c r="C11" s="3">
        <v>20</v>
      </c>
      <c r="D11" s="3">
        <v>1750</v>
      </c>
      <c r="E11" s="7">
        <v>2</v>
      </c>
      <c r="F11" s="7">
        <v>50</v>
      </c>
      <c r="G11" s="7">
        <v>50</v>
      </c>
      <c r="H11" s="7">
        <v>50</v>
      </c>
      <c r="I11" s="7">
        <v>50</v>
      </c>
      <c r="J11" s="6">
        <v>50</v>
      </c>
      <c r="K11" s="6">
        <v>50</v>
      </c>
      <c r="L11" s="6">
        <v>50</v>
      </c>
      <c r="M11" s="19">
        <v>50</v>
      </c>
      <c r="N11" s="19">
        <v>50</v>
      </c>
      <c r="O11" s="19">
        <v>2</v>
      </c>
      <c r="P11" s="19">
        <v>50</v>
      </c>
      <c r="Q11" s="19">
        <v>50</v>
      </c>
      <c r="R11" s="19">
        <v>50</v>
      </c>
      <c r="S11" s="6">
        <v>2</v>
      </c>
      <c r="T11" s="6"/>
      <c r="U11" s="3"/>
      <c r="V11" s="3"/>
      <c r="W11" s="3">
        <f>SUM(E11:V11)</f>
        <v>606</v>
      </c>
      <c r="X11" s="3">
        <v>1866</v>
      </c>
      <c r="Y11" s="3">
        <f>X11-D11</f>
        <v>116</v>
      </c>
      <c r="Z11" s="6">
        <f>W11+Y11</f>
        <v>722</v>
      </c>
      <c r="AA11" s="3"/>
    </row>
    <row r="12" spans="1:27" ht="12.75">
      <c r="A12" s="3">
        <f>A11+1</f>
        <v>9</v>
      </c>
      <c r="B12" s="3" t="s">
        <v>57</v>
      </c>
      <c r="C12" s="3">
        <v>22</v>
      </c>
      <c r="D12" s="3">
        <v>2950</v>
      </c>
      <c r="E12" s="7">
        <v>2</v>
      </c>
      <c r="F12" s="7">
        <v>0</v>
      </c>
      <c r="G12" s="7">
        <v>0</v>
      </c>
      <c r="H12" s="7">
        <v>0</v>
      </c>
      <c r="I12" s="7">
        <v>0</v>
      </c>
      <c r="J12" s="6">
        <v>0</v>
      </c>
      <c r="K12" s="6">
        <v>0</v>
      </c>
      <c r="L12" s="6">
        <v>0</v>
      </c>
      <c r="M12" s="19">
        <v>2</v>
      </c>
      <c r="N12" s="19">
        <v>50</v>
      </c>
      <c r="O12" s="19">
        <v>0</v>
      </c>
      <c r="P12" s="19">
        <v>0</v>
      </c>
      <c r="Q12" s="19"/>
      <c r="R12" s="6"/>
      <c r="S12" s="6"/>
      <c r="T12" s="6"/>
      <c r="U12" s="3"/>
      <c r="V12" s="3"/>
      <c r="W12" s="3">
        <f>SUM(E12:V12)</f>
        <v>54</v>
      </c>
      <c r="X12" s="3">
        <v>3069</v>
      </c>
      <c r="Y12" s="3">
        <f>X12-D12</f>
        <v>119</v>
      </c>
      <c r="Z12" s="6">
        <f>W12+Y12</f>
        <v>173</v>
      </c>
      <c r="AA12" s="3"/>
    </row>
    <row r="13" spans="1:27" ht="12.75">
      <c r="A13" s="3">
        <f>A12+1</f>
        <v>10</v>
      </c>
      <c r="B13" s="3" t="s">
        <v>58</v>
      </c>
      <c r="C13" s="3">
        <v>23</v>
      </c>
      <c r="D13" s="3">
        <v>2150</v>
      </c>
      <c r="E13" s="7">
        <v>0</v>
      </c>
      <c r="F13" s="7">
        <v>2</v>
      </c>
      <c r="G13" s="7">
        <v>0</v>
      </c>
      <c r="H13" s="7">
        <v>50</v>
      </c>
      <c r="I13" s="7">
        <v>0</v>
      </c>
      <c r="J13" s="6">
        <v>2</v>
      </c>
      <c r="K13" s="6">
        <v>2</v>
      </c>
      <c r="L13" s="6">
        <v>0</v>
      </c>
      <c r="M13" s="19">
        <v>2</v>
      </c>
      <c r="N13" s="19">
        <v>2</v>
      </c>
      <c r="O13" s="19">
        <v>0</v>
      </c>
      <c r="P13" s="19">
        <v>0</v>
      </c>
      <c r="Q13" s="19">
        <v>2</v>
      </c>
      <c r="R13" s="6">
        <v>0</v>
      </c>
      <c r="S13" s="6">
        <v>0</v>
      </c>
      <c r="T13" s="6"/>
      <c r="U13" s="3"/>
      <c r="V13" s="3"/>
      <c r="W13" s="3">
        <f>SUM(E13:V13)</f>
        <v>62</v>
      </c>
      <c r="X13" s="3">
        <v>2296</v>
      </c>
      <c r="Y13" s="3">
        <f>X13-D13</f>
        <v>146</v>
      </c>
      <c r="Z13" s="6">
        <f>W13+Y13</f>
        <v>208</v>
      </c>
      <c r="AA13" s="3"/>
    </row>
    <row r="14" spans="1:27" ht="12.75">
      <c r="A14" s="3">
        <f>A13+1</f>
        <v>11</v>
      </c>
      <c r="B14" s="6" t="s">
        <v>59</v>
      </c>
      <c r="C14" s="3">
        <v>24</v>
      </c>
      <c r="D14" s="3">
        <v>2650</v>
      </c>
      <c r="E14" s="7">
        <v>0</v>
      </c>
      <c r="F14" s="7">
        <v>2</v>
      </c>
      <c r="G14" s="7">
        <v>0</v>
      </c>
      <c r="H14" s="7">
        <v>0</v>
      </c>
      <c r="I14" s="7">
        <v>0</v>
      </c>
      <c r="J14" s="6">
        <v>0</v>
      </c>
      <c r="K14" s="6">
        <v>0</v>
      </c>
      <c r="L14" s="6">
        <v>0</v>
      </c>
      <c r="M14" s="19">
        <v>0</v>
      </c>
      <c r="N14" s="19">
        <v>2</v>
      </c>
      <c r="O14" s="19">
        <v>0</v>
      </c>
      <c r="P14" s="19">
        <v>0</v>
      </c>
      <c r="Q14" s="19">
        <v>0</v>
      </c>
      <c r="R14" s="6">
        <v>0</v>
      </c>
      <c r="S14" s="6">
        <v>2</v>
      </c>
      <c r="T14" s="6"/>
      <c r="U14" s="3"/>
      <c r="V14" s="3"/>
      <c r="W14" s="3">
        <f>SUM(E14:V14)</f>
        <v>6</v>
      </c>
      <c r="X14" s="3">
        <v>2851</v>
      </c>
      <c r="Y14" s="3">
        <f>X14-D14</f>
        <v>201</v>
      </c>
      <c r="Z14" s="6">
        <f>W14+Y14</f>
        <v>207</v>
      </c>
      <c r="AA14" s="3"/>
    </row>
    <row r="15" spans="1:27" ht="12.75">
      <c r="A15" s="3">
        <f>A14+1</f>
        <v>12</v>
      </c>
      <c r="B15" s="19" t="s">
        <v>60</v>
      </c>
      <c r="C15" s="3">
        <v>25</v>
      </c>
      <c r="D15" s="3">
        <v>2400</v>
      </c>
      <c r="E15" s="7">
        <v>0</v>
      </c>
      <c r="F15" s="7">
        <v>0</v>
      </c>
      <c r="G15" s="7">
        <v>0</v>
      </c>
      <c r="H15" s="7">
        <v>2</v>
      </c>
      <c r="I15" s="7">
        <v>0</v>
      </c>
      <c r="J15" s="6">
        <v>0</v>
      </c>
      <c r="K15" s="6">
        <v>2</v>
      </c>
      <c r="L15" s="6">
        <v>0</v>
      </c>
      <c r="M15" s="19">
        <v>2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6"/>
      <c r="U15" s="3"/>
      <c r="V15" s="3"/>
      <c r="W15" s="3">
        <f>SUM(E15:V15)</f>
        <v>6</v>
      </c>
      <c r="X15" s="3">
        <v>2516</v>
      </c>
      <c r="Y15" s="3">
        <f>X15-D15</f>
        <v>116</v>
      </c>
      <c r="Z15" s="6">
        <f>W15+Y15</f>
        <v>122</v>
      </c>
      <c r="AA15" s="3"/>
    </row>
    <row r="16" spans="1:27" ht="12.75">
      <c r="A16" s="3">
        <f>A15+1</f>
        <v>13</v>
      </c>
      <c r="B16" s="3" t="s">
        <v>49</v>
      </c>
      <c r="C16" s="3">
        <v>27</v>
      </c>
      <c r="D16" s="3">
        <v>2045</v>
      </c>
      <c r="E16" s="7">
        <v>0</v>
      </c>
      <c r="F16" s="7">
        <v>0</v>
      </c>
      <c r="G16" s="7">
        <v>0</v>
      </c>
      <c r="H16" s="7">
        <v>2</v>
      </c>
      <c r="I16" s="7">
        <v>0</v>
      </c>
      <c r="J16" s="6">
        <v>0</v>
      </c>
      <c r="K16" s="6">
        <v>0</v>
      </c>
      <c r="L16" s="6">
        <v>0</v>
      </c>
      <c r="M16" s="19">
        <v>2</v>
      </c>
      <c r="N16" s="19">
        <v>50</v>
      </c>
      <c r="O16" s="19">
        <v>2</v>
      </c>
      <c r="P16" s="19">
        <v>0</v>
      </c>
      <c r="Q16" s="19">
        <v>0</v>
      </c>
      <c r="R16" s="19">
        <v>0</v>
      </c>
      <c r="S16" s="6">
        <v>2</v>
      </c>
      <c r="T16" s="6"/>
      <c r="U16" s="3"/>
      <c r="V16" s="3"/>
      <c r="W16" s="3">
        <f>SUM(E16:V16)</f>
        <v>58</v>
      </c>
      <c r="X16" s="3">
        <v>2261</v>
      </c>
      <c r="Y16" s="3">
        <f>X16-D16</f>
        <v>216</v>
      </c>
      <c r="Z16" s="6">
        <f>W16+Y16</f>
        <v>274</v>
      </c>
      <c r="AA16" s="3"/>
    </row>
    <row r="17" spans="1:27" ht="12.75">
      <c r="A17" s="3">
        <f>A16+1</f>
        <v>14</v>
      </c>
      <c r="B17" s="19" t="s">
        <v>61</v>
      </c>
      <c r="C17" s="3">
        <v>29</v>
      </c>
      <c r="D17" s="3">
        <v>1950</v>
      </c>
      <c r="E17" s="7">
        <v>0</v>
      </c>
      <c r="F17" s="7">
        <v>0</v>
      </c>
      <c r="G17" s="7">
        <v>0</v>
      </c>
      <c r="H17" s="7">
        <v>2</v>
      </c>
      <c r="I17" s="7">
        <v>0</v>
      </c>
      <c r="J17" s="6">
        <v>0</v>
      </c>
      <c r="K17" s="6">
        <v>0</v>
      </c>
      <c r="L17" s="6">
        <v>50</v>
      </c>
      <c r="M17" s="19">
        <v>2</v>
      </c>
      <c r="N17" s="19">
        <v>50</v>
      </c>
      <c r="O17" s="19">
        <v>2</v>
      </c>
      <c r="P17" s="19">
        <v>0</v>
      </c>
      <c r="Q17" s="19">
        <v>0</v>
      </c>
      <c r="R17" s="19">
        <v>0</v>
      </c>
      <c r="S17" s="6">
        <v>2</v>
      </c>
      <c r="T17" s="6"/>
      <c r="U17" s="3"/>
      <c r="V17" s="3"/>
      <c r="W17" s="3">
        <f>SUM(E17:V17)</f>
        <v>108</v>
      </c>
      <c r="X17" s="3">
        <v>2100</v>
      </c>
      <c r="Y17" s="3">
        <f>X17-D17</f>
        <v>150</v>
      </c>
      <c r="Z17" s="6">
        <f>W17+Y17</f>
        <v>258</v>
      </c>
      <c r="AA17" s="3"/>
    </row>
    <row r="18" spans="1:27" ht="12.75">
      <c r="A18" s="3">
        <f>A17+1</f>
        <v>15</v>
      </c>
      <c r="B18" s="19" t="s">
        <v>70</v>
      </c>
      <c r="C18" s="3">
        <v>11</v>
      </c>
      <c r="D18" s="3">
        <v>1000</v>
      </c>
      <c r="E18" s="7">
        <v>0</v>
      </c>
      <c r="F18" s="7">
        <v>0</v>
      </c>
      <c r="G18" s="7">
        <v>2</v>
      </c>
      <c r="H18" s="7">
        <v>2</v>
      </c>
      <c r="I18" s="7">
        <v>0</v>
      </c>
      <c r="J18" s="6">
        <v>0</v>
      </c>
      <c r="K18" s="6">
        <v>0</v>
      </c>
      <c r="L18" s="6">
        <v>50</v>
      </c>
      <c r="M18" s="19">
        <v>0</v>
      </c>
      <c r="N18" s="19">
        <v>0</v>
      </c>
      <c r="O18" s="19">
        <v>2</v>
      </c>
      <c r="P18" s="19">
        <v>50</v>
      </c>
      <c r="Q18" s="19">
        <v>0</v>
      </c>
      <c r="R18" s="6">
        <v>0</v>
      </c>
      <c r="S18" s="6">
        <v>0</v>
      </c>
      <c r="T18" s="6"/>
      <c r="U18" s="3"/>
      <c r="V18" s="3"/>
      <c r="W18" s="3">
        <f>SUM(E18:V18)</f>
        <v>106</v>
      </c>
      <c r="X18" s="3">
        <v>1136</v>
      </c>
      <c r="Y18" s="3">
        <f>X18-D18</f>
        <v>136</v>
      </c>
      <c r="Z18" s="6">
        <f>W18+Y18</f>
        <v>242</v>
      </c>
      <c r="AA18" s="3"/>
    </row>
    <row r="19" spans="1:27" ht="12.75">
      <c r="A19" s="3">
        <f>A18+1</f>
        <v>16</v>
      </c>
      <c r="B19" s="3" t="s">
        <v>63</v>
      </c>
      <c r="C19" s="3">
        <v>30</v>
      </c>
      <c r="D19" s="3">
        <v>2850</v>
      </c>
      <c r="E19" s="7">
        <v>2</v>
      </c>
      <c r="F19" s="7">
        <v>0</v>
      </c>
      <c r="G19" s="7">
        <v>0</v>
      </c>
      <c r="H19" s="7">
        <v>50</v>
      </c>
      <c r="I19" s="7">
        <v>0</v>
      </c>
      <c r="J19" s="7">
        <v>0</v>
      </c>
      <c r="K19" s="6">
        <v>0</v>
      </c>
      <c r="L19" s="7">
        <v>0</v>
      </c>
      <c r="M19" s="20">
        <v>2</v>
      </c>
      <c r="N19" s="20">
        <v>2</v>
      </c>
      <c r="O19" s="20">
        <v>0</v>
      </c>
      <c r="P19" s="20">
        <v>50</v>
      </c>
      <c r="Q19" s="20">
        <v>2</v>
      </c>
      <c r="R19" s="6">
        <v>50</v>
      </c>
      <c r="S19" s="6">
        <v>50</v>
      </c>
      <c r="T19" s="6"/>
      <c r="U19" s="3"/>
      <c r="V19" s="3"/>
      <c r="W19" s="3">
        <f>SUM(E19:V19)</f>
        <v>208</v>
      </c>
      <c r="X19" s="3"/>
      <c r="Y19" s="3">
        <f>X19-D19</f>
        <v>-2850</v>
      </c>
      <c r="Z19" s="6">
        <f>W19+Y19</f>
        <v>-2642</v>
      </c>
      <c r="AA19" s="3"/>
    </row>
    <row r="20" spans="1:27" ht="12.75">
      <c r="A20" s="3">
        <f>A19+1</f>
        <v>17</v>
      </c>
      <c r="B20" s="3"/>
      <c r="C20" s="3"/>
      <c r="D20" s="3"/>
      <c r="E20" s="7"/>
      <c r="F20" s="7"/>
      <c r="G20" s="7"/>
      <c r="H20" s="7"/>
      <c r="I20" s="7"/>
      <c r="J20" s="6"/>
      <c r="K20" s="7"/>
      <c r="L20" s="7"/>
      <c r="M20" s="20"/>
      <c r="N20" s="20"/>
      <c r="O20" s="20"/>
      <c r="P20" s="20"/>
      <c r="Q20" s="20"/>
      <c r="R20" s="6"/>
      <c r="S20" s="6"/>
      <c r="T20" s="6"/>
      <c r="U20" s="3"/>
      <c r="V20" s="3"/>
      <c r="W20" s="3">
        <f>SUM(E20:V20)</f>
        <v>0</v>
      </c>
      <c r="X20" s="3"/>
      <c r="Y20" s="3">
        <f>X20-D20</f>
        <v>0</v>
      </c>
      <c r="Z20" s="6">
        <f>W20+Y20</f>
        <v>0</v>
      </c>
      <c r="AA20" s="3"/>
    </row>
    <row r="21" spans="1:27" ht="12.75">
      <c r="A21" s="3">
        <f>A20+1</f>
        <v>18</v>
      </c>
      <c r="B21" s="3"/>
      <c r="C21" s="3"/>
      <c r="D21" s="3"/>
      <c r="E21" s="7"/>
      <c r="F21" s="7"/>
      <c r="G21" s="7"/>
      <c r="H21" s="7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3"/>
      <c r="V21" s="3"/>
      <c r="W21" s="3">
        <f>SUM(E21:V21)</f>
        <v>0</v>
      </c>
      <c r="X21" s="3"/>
      <c r="Y21" s="3">
        <f>X21-D21</f>
        <v>0</v>
      </c>
      <c r="Z21" s="6">
        <f>W21+Y21</f>
        <v>0</v>
      </c>
      <c r="AA21" s="3"/>
    </row>
    <row r="22" spans="1:27" ht="12.75">
      <c r="A22" s="3">
        <f>A21+1</f>
        <v>19</v>
      </c>
      <c r="B22" s="3"/>
      <c r="C22" s="3"/>
      <c r="D22" s="3"/>
      <c r="E22" s="7"/>
      <c r="F22" s="7"/>
      <c r="G22" s="7"/>
      <c r="H22" s="7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3"/>
      <c r="V22" s="3"/>
      <c r="W22" s="3">
        <f>SUM(E22:V22)</f>
        <v>0</v>
      </c>
      <c r="X22" s="3"/>
      <c r="Y22" s="3">
        <f>X22-D22</f>
        <v>0</v>
      </c>
      <c r="Z22" s="6">
        <f>W22+Y22</f>
        <v>0</v>
      </c>
      <c r="AA22" s="3"/>
    </row>
    <row r="23" spans="1:27" ht="12.75">
      <c r="A23" s="3">
        <f>A22+1</f>
        <v>20</v>
      </c>
      <c r="B23" s="3"/>
      <c r="C23" s="3"/>
      <c r="D23" s="3"/>
      <c r="E23" s="7"/>
      <c r="F23" s="7"/>
      <c r="G23" s="7"/>
      <c r="H23" s="7"/>
      <c r="I23" s="7"/>
      <c r="J23" s="7"/>
      <c r="K23" s="6"/>
      <c r="L23" s="6"/>
      <c r="M23" s="6"/>
      <c r="N23" s="6"/>
      <c r="O23" s="6"/>
      <c r="P23" s="6"/>
      <c r="Q23" s="6"/>
      <c r="R23" s="6"/>
      <c r="S23" s="6"/>
      <c r="T23" s="6"/>
      <c r="U23" s="3"/>
      <c r="V23" s="3"/>
      <c r="W23" s="3">
        <f>SUM(E23:V23)</f>
        <v>0</v>
      </c>
      <c r="X23" s="3"/>
      <c r="Y23" s="3">
        <f>X23-D23</f>
        <v>0</v>
      </c>
      <c r="Z23" s="6">
        <f>W23+Y23</f>
        <v>0</v>
      </c>
      <c r="AA23" s="3"/>
    </row>
    <row r="24" spans="1:27" ht="12.75">
      <c r="A24" s="3">
        <f>A23+1</f>
        <v>21</v>
      </c>
      <c r="B24" s="3"/>
      <c r="C24" s="3"/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3"/>
      <c r="V24" s="3"/>
      <c r="W24" s="3">
        <f>SUM(E24:V24)</f>
        <v>0</v>
      </c>
      <c r="X24" s="3"/>
      <c r="Y24" s="3">
        <f>X24-D24</f>
        <v>0</v>
      </c>
      <c r="Z24" s="6">
        <f>W24+Y24</f>
        <v>0</v>
      </c>
      <c r="AA24" s="3"/>
    </row>
    <row r="25" spans="1:27" ht="12.75">
      <c r="A25" s="3">
        <f>A24+1</f>
        <v>22</v>
      </c>
      <c r="B25" s="3"/>
      <c r="C25" s="3"/>
      <c r="D25" s="3"/>
      <c r="E25" s="6"/>
      <c r="F25" s="6"/>
      <c r="G25" s="6"/>
      <c r="H25" s="6"/>
      <c r="I25" s="6"/>
      <c r="J25" s="7"/>
      <c r="K25" s="6"/>
      <c r="L25" s="6"/>
      <c r="M25" s="6"/>
      <c r="N25" s="6"/>
      <c r="O25" s="6"/>
      <c r="P25" s="6"/>
      <c r="Q25" s="6"/>
      <c r="R25" s="6"/>
      <c r="S25" s="6"/>
      <c r="T25" s="6"/>
      <c r="U25" s="3"/>
      <c r="V25" s="3"/>
      <c r="W25" s="3">
        <f>SUM(E25:V25)</f>
        <v>0</v>
      </c>
      <c r="X25" s="3"/>
      <c r="Y25" s="3">
        <f>X25-D25</f>
        <v>0</v>
      </c>
      <c r="Z25" s="6">
        <f>W25+Y25</f>
        <v>0</v>
      </c>
      <c r="AA25" s="3"/>
    </row>
    <row r="26" spans="1:27" ht="12.75">
      <c r="A26" s="3">
        <f>A25+1</f>
        <v>23</v>
      </c>
      <c r="B26" s="3"/>
      <c r="C26" s="3"/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3"/>
      <c r="V26" s="3"/>
      <c r="W26" s="3">
        <f>SUM(E26:V26)</f>
        <v>0</v>
      </c>
      <c r="X26" s="3"/>
      <c r="Y26" s="3">
        <f>X26-D26</f>
        <v>0</v>
      </c>
      <c r="Z26" s="6">
        <f>W26+Y26</f>
        <v>0</v>
      </c>
      <c r="AA26" s="3"/>
    </row>
    <row r="27" spans="1:27" ht="12.75">
      <c r="A27" s="3">
        <f>A26+1</f>
        <v>24</v>
      </c>
      <c r="B27" s="3"/>
      <c r="C27" s="3"/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3"/>
      <c r="V27" s="3"/>
      <c r="W27" s="3">
        <f>SUM(E27:V27)</f>
        <v>0</v>
      </c>
      <c r="X27" s="3"/>
      <c r="Y27" s="3">
        <f>X27-D27</f>
        <v>0</v>
      </c>
      <c r="Z27" s="6">
        <f>W27+Y27</f>
        <v>0</v>
      </c>
      <c r="AA27" s="3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zoomScalePageLayoutView="0" workbookViewId="0" topLeftCell="B1">
      <pane xSplit="3" ySplit="3" topLeftCell="S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AA4" sqref="AA4:AA15"/>
    </sheetView>
  </sheetViews>
  <sheetFormatPr defaultColWidth="9.140625" defaultRowHeight="12.75"/>
  <cols>
    <col min="3" max="3" width="19.8515625" style="0" customWidth="1"/>
    <col min="4" max="4" width="11.57421875" style="0" customWidth="1"/>
    <col min="5" max="5" width="14.7109375" style="0" customWidth="1"/>
    <col min="6" max="23" width="5.7109375" style="0" customWidth="1"/>
    <col min="24" max="24" width="13.7109375" style="0" customWidth="1"/>
    <col min="25" max="25" width="17.140625" style="0" customWidth="1"/>
    <col min="27" max="27" width="16.140625" style="0" bestFit="1" customWidth="1"/>
  </cols>
  <sheetData>
    <row r="1" spans="3:28" ht="20.25">
      <c r="C1" s="3"/>
      <c r="D1" s="3"/>
      <c r="E1" s="5" t="s">
        <v>14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>
      <c r="A2" t="s">
        <v>8</v>
      </c>
      <c r="B2" t="s">
        <v>64</v>
      </c>
      <c r="C2" s="3" t="s">
        <v>0</v>
      </c>
      <c r="D2" s="3" t="s">
        <v>1</v>
      </c>
      <c r="E2" s="3" t="s">
        <v>2</v>
      </c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3">
        <v>10</v>
      </c>
      <c r="P2" s="3">
        <v>11</v>
      </c>
      <c r="Q2" s="3">
        <v>12</v>
      </c>
      <c r="R2" s="3">
        <v>13</v>
      </c>
      <c r="S2" s="3">
        <v>14</v>
      </c>
      <c r="T2" s="3">
        <v>15</v>
      </c>
      <c r="U2" s="3">
        <v>16</v>
      </c>
      <c r="V2" s="3">
        <v>17</v>
      </c>
      <c r="W2" s="3">
        <v>18</v>
      </c>
      <c r="X2" s="3" t="s">
        <v>3</v>
      </c>
      <c r="Y2" s="3" t="s">
        <v>4</v>
      </c>
      <c r="Z2" s="3" t="s">
        <v>5</v>
      </c>
      <c r="AA2" s="3" t="s">
        <v>6</v>
      </c>
      <c r="AB2" s="3" t="s">
        <v>7</v>
      </c>
    </row>
    <row r="3" spans="2:28" ht="12.75">
      <c r="B3">
        <v>1</v>
      </c>
      <c r="C3" s="3" t="s">
        <v>52</v>
      </c>
      <c r="D3" s="3">
        <v>13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.75">
      <c r="A4">
        <v>1</v>
      </c>
      <c r="B4">
        <v>2</v>
      </c>
      <c r="C4" s="3" t="s">
        <v>50</v>
      </c>
      <c r="D4" s="3">
        <v>12</v>
      </c>
      <c r="E4" s="3">
        <v>6750</v>
      </c>
      <c r="F4" s="3">
        <v>0</v>
      </c>
      <c r="G4" s="3">
        <v>0</v>
      </c>
      <c r="H4" s="3">
        <v>0</v>
      </c>
      <c r="I4" s="3">
        <v>2</v>
      </c>
      <c r="J4" s="3">
        <v>2</v>
      </c>
      <c r="K4" s="3">
        <v>2</v>
      </c>
      <c r="L4" s="3">
        <v>2</v>
      </c>
      <c r="M4" s="3">
        <v>0</v>
      </c>
      <c r="N4" s="3">
        <v>2</v>
      </c>
      <c r="O4" s="3">
        <v>0</v>
      </c>
      <c r="P4" s="3">
        <v>0</v>
      </c>
      <c r="Q4" s="3">
        <v>2</v>
      </c>
      <c r="R4" s="3">
        <v>2</v>
      </c>
      <c r="S4" s="3">
        <v>0</v>
      </c>
      <c r="T4" s="3">
        <v>2</v>
      </c>
      <c r="U4" s="3"/>
      <c r="V4" s="3"/>
      <c r="W4" s="3"/>
      <c r="X4" s="3">
        <f>SUM(F4:W4)</f>
        <v>16</v>
      </c>
      <c r="Y4" s="3">
        <v>6910</v>
      </c>
      <c r="Z4" s="6">
        <f>Y4-E4</f>
        <v>160</v>
      </c>
      <c r="AA4" s="6">
        <f>X4+Z4</f>
        <v>176</v>
      </c>
      <c r="AB4" s="3"/>
    </row>
    <row r="5" spans="1:28" ht="12.75">
      <c r="A5">
        <f>A4+1</f>
        <v>2</v>
      </c>
      <c r="B5">
        <v>3</v>
      </c>
      <c r="C5" s="3" t="s">
        <v>53</v>
      </c>
      <c r="D5" s="3">
        <v>14</v>
      </c>
      <c r="E5" s="3">
        <v>4150</v>
      </c>
      <c r="F5" s="3">
        <v>0</v>
      </c>
      <c r="G5" s="3">
        <v>0</v>
      </c>
      <c r="H5" s="3">
        <v>0</v>
      </c>
      <c r="I5" s="3">
        <v>2</v>
      </c>
      <c r="J5" s="3">
        <v>0</v>
      </c>
      <c r="K5" s="3">
        <v>2</v>
      </c>
      <c r="L5" s="3">
        <v>0</v>
      </c>
      <c r="M5" s="3">
        <v>0</v>
      </c>
      <c r="N5" s="3">
        <v>2</v>
      </c>
      <c r="O5" s="3">
        <v>2</v>
      </c>
      <c r="P5" s="3">
        <v>2</v>
      </c>
      <c r="Q5" s="3">
        <v>0</v>
      </c>
      <c r="R5" s="3">
        <v>2</v>
      </c>
      <c r="S5" s="3">
        <v>0</v>
      </c>
      <c r="T5" s="3">
        <v>2</v>
      </c>
      <c r="U5" s="3"/>
      <c r="V5" s="3"/>
      <c r="W5" s="3"/>
      <c r="X5" s="3">
        <f aca="true" t="shared" si="0" ref="X5:X25">SUM(F5:W5)</f>
        <v>14</v>
      </c>
      <c r="Y5" s="3">
        <v>4303</v>
      </c>
      <c r="Z5" s="6">
        <f aca="true" t="shared" si="1" ref="Z5:Z25">Y5-E5</f>
        <v>153</v>
      </c>
      <c r="AA5" s="6">
        <f aca="true" t="shared" si="2" ref="AA5:AA25">X5+Z5</f>
        <v>167</v>
      </c>
      <c r="AB5" s="3"/>
    </row>
    <row r="6" spans="1:28" ht="12.75">
      <c r="A6">
        <f aca="true" t="shared" si="3" ref="A6:A22">A5+1</f>
        <v>3</v>
      </c>
      <c r="B6">
        <v>4</v>
      </c>
      <c r="C6" s="3" t="s">
        <v>54</v>
      </c>
      <c r="D6" s="3">
        <v>15</v>
      </c>
      <c r="E6" s="3">
        <v>4650</v>
      </c>
      <c r="F6" s="3">
        <v>0</v>
      </c>
      <c r="G6" s="3">
        <v>0</v>
      </c>
      <c r="H6" s="3">
        <v>0</v>
      </c>
      <c r="I6" s="3">
        <v>2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/>
      <c r="V6" s="3"/>
      <c r="W6" s="3"/>
      <c r="X6" s="3">
        <f t="shared" si="0"/>
        <v>2</v>
      </c>
      <c r="Y6" s="3">
        <v>4792</v>
      </c>
      <c r="Z6" s="6">
        <f t="shared" si="1"/>
        <v>142</v>
      </c>
      <c r="AA6" s="6">
        <f t="shared" si="2"/>
        <v>144</v>
      </c>
      <c r="AB6" s="3"/>
    </row>
    <row r="7" spans="1:28" ht="12.75">
      <c r="A7">
        <f t="shared" si="3"/>
        <v>4</v>
      </c>
      <c r="B7">
        <v>5</v>
      </c>
      <c r="C7" s="3" t="s">
        <v>55</v>
      </c>
      <c r="D7" s="3">
        <v>16</v>
      </c>
      <c r="E7" s="3">
        <v>6250</v>
      </c>
      <c r="F7" s="3">
        <v>0</v>
      </c>
      <c r="G7" s="3">
        <v>0</v>
      </c>
      <c r="H7" s="3">
        <v>0</v>
      </c>
      <c r="I7" s="3">
        <v>2</v>
      </c>
      <c r="J7" s="3">
        <v>0</v>
      </c>
      <c r="K7" s="3">
        <v>0</v>
      </c>
      <c r="L7" s="3">
        <v>0</v>
      </c>
      <c r="M7" s="3">
        <v>0</v>
      </c>
      <c r="N7" s="3">
        <v>2</v>
      </c>
      <c r="O7" s="3">
        <v>0</v>
      </c>
      <c r="P7" s="3">
        <v>0</v>
      </c>
      <c r="Q7" s="3">
        <v>2</v>
      </c>
      <c r="R7" s="3">
        <v>2</v>
      </c>
      <c r="S7" s="3">
        <v>2</v>
      </c>
      <c r="T7" s="3">
        <v>2</v>
      </c>
      <c r="U7" s="3"/>
      <c r="V7" s="3"/>
      <c r="W7" s="3"/>
      <c r="X7" s="3">
        <f t="shared" si="0"/>
        <v>12</v>
      </c>
      <c r="Y7" s="3">
        <v>6429</v>
      </c>
      <c r="Z7" s="6">
        <f t="shared" si="1"/>
        <v>179</v>
      </c>
      <c r="AA7" s="6">
        <f t="shared" si="2"/>
        <v>191</v>
      </c>
      <c r="AB7" s="3"/>
    </row>
    <row r="8" spans="1:28" ht="12.75">
      <c r="A8">
        <f t="shared" si="3"/>
        <v>5</v>
      </c>
      <c r="B8">
        <v>6</v>
      </c>
      <c r="C8" s="3" t="s">
        <v>45</v>
      </c>
      <c r="D8" s="18">
        <v>17</v>
      </c>
      <c r="E8" s="3">
        <v>6150</v>
      </c>
      <c r="F8" s="3">
        <v>0</v>
      </c>
      <c r="G8" s="3">
        <v>0</v>
      </c>
      <c r="H8" s="3">
        <v>2</v>
      </c>
      <c r="I8" s="3">
        <v>2</v>
      </c>
      <c r="J8" s="3">
        <v>2</v>
      </c>
      <c r="K8" s="3">
        <v>0</v>
      </c>
      <c r="L8" s="3">
        <v>2</v>
      </c>
      <c r="M8" s="3">
        <v>0</v>
      </c>
      <c r="N8" s="3">
        <v>2</v>
      </c>
      <c r="O8" s="3">
        <v>2</v>
      </c>
      <c r="P8" s="3">
        <v>0</v>
      </c>
      <c r="Q8" s="3">
        <v>2</v>
      </c>
      <c r="R8" s="3">
        <v>0</v>
      </c>
      <c r="S8" s="3">
        <v>0</v>
      </c>
      <c r="T8" s="3">
        <v>2</v>
      </c>
      <c r="U8" s="3"/>
      <c r="V8" s="3"/>
      <c r="W8" s="3"/>
      <c r="X8" s="3">
        <f t="shared" si="0"/>
        <v>16</v>
      </c>
      <c r="Y8" s="3">
        <v>6312</v>
      </c>
      <c r="Z8" s="6">
        <f t="shared" si="1"/>
        <v>162</v>
      </c>
      <c r="AA8" s="6">
        <f t="shared" si="2"/>
        <v>178</v>
      </c>
      <c r="AB8" s="3"/>
    </row>
    <row r="9" spans="1:28" ht="12.75">
      <c r="A9">
        <f t="shared" si="3"/>
        <v>6</v>
      </c>
      <c r="B9">
        <v>7</v>
      </c>
      <c r="C9" s="3" t="s">
        <v>46</v>
      </c>
      <c r="D9" s="3">
        <v>18</v>
      </c>
      <c r="E9" s="3">
        <v>5450</v>
      </c>
      <c r="F9" s="3">
        <v>0</v>
      </c>
      <c r="G9" s="3">
        <v>0</v>
      </c>
      <c r="H9" s="3">
        <v>0</v>
      </c>
      <c r="I9" s="3">
        <v>2</v>
      </c>
      <c r="J9" s="3">
        <v>0</v>
      </c>
      <c r="K9" s="3">
        <v>0</v>
      </c>
      <c r="L9" s="3">
        <v>0</v>
      </c>
      <c r="M9" s="3">
        <v>0</v>
      </c>
      <c r="N9" s="3">
        <v>2</v>
      </c>
      <c r="O9" s="3">
        <v>0</v>
      </c>
      <c r="P9" s="3">
        <v>0</v>
      </c>
      <c r="Q9" s="3">
        <v>2</v>
      </c>
      <c r="R9" s="3">
        <v>0</v>
      </c>
      <c r="S9" s="3">
        <v>0</v>
      </c>
      <c r="T9" s="3">
        <v>2</v>
      </c>
      <c r="U9" s="3"/>
      <c r="V9" s="3"/>
      <c r="W9" s="3"/>
      <c r="X9" s="3">
        <f t="shared" si="0"/>
        <v>8</v>
      </c>
      <c r="Y9" s="3">
        <v>5577</v>
      </c>
      <c r="Z9" s="6">
        <f t="shared" si="1"/>
        <v>127</v>
      </c>
      <c r="AA9" s="6">
        <f t="shared" si="2"/>
        <v>135</v>
      </c>
      <c r="AB9" s="3"/>
    </row>
    <row r="10" spans="1:28" ht="12.75">
      <c r="A10">
        <f t="shared" si="3"/>
        <v>7</v>
      </c>
      <c r="B10">
        <v>8</v>
      </c>
      <c r="C10" s="3" t="s">
        <v>56</v>
      </c>
      <c r="D10" s="3">
        <v>20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>
        <f t="shared" si="0"/>
        <v>0</v>
      </c>
      <c r="Y10" s="3"/>
      <c r="Z10" s="6">
        <f t="shared" si="1"/>
        <v>0</v>
      </c>
      <c r="AA10" s="6">
        <f t="shared" si="2"/>
        <v>0</v>
      </c>
      <c r="AB10" s="3"/>
    </row>
    <row r="11" spans="1:28" ht="12.75">
      <c r="A11" t="s">
        <v>36</v>
      </c>
      <c r="B11">
        <v>9</v>
      </c>
      <c r="C11" s="3" t="s">
        <v>57</v>
      </c>
      <c r="D11" s="3">
        <v>22</v>
      </c>
      <c r="E11" s="3">
        <v>4550</v>
      </c>
      <c r="F11" s="3">
        <v>0</v>
      </c>
      <c r="G11" s="3">
        <v>2</v>
      </c>
      <c r="H11" s="3">
        <v>0</v>
      </c>
      <c r="I11" s="3">
        <v>2</v>
      </c>
      <c r="J11" s="3">
        <v>0</v>
      </c>
      <c r="K11" s="3">
        <v>0</v>
      </c>
      <c r="L11" s="3">
        <v>0</v>
      </c>
      <c r="M11" s="3">
        <v>2</v>
      </c>
      <c r="N11" s="3">
        <v>2</v>
      </c>
      <c r="O11" s="3">
        <v>2</v>
      </c>
      <c r="P11" s="3">
        <v>0</v>
      </c>
      <c r="Q11" s="3">
        <v>0</v>
      </c>
      <c r="R11" s="3">
        <v>2</v>
      </c>
      <c r="S11" s="3">
        <v>0</v>
      </c>
      <c r="T11" s="3">
        <v>2</v>
      </c>
      <c r="U11" s="3"/>
      <c r="V11" s="3"/>
      <c r="W11" s="3"/>
      <c r="X11" s="3">
        <f t="shared" si="0"/>
        <v>14</v>
      </c>
      <c r="Y11" s="3">
        <v>4673</v>
      </c>
      <c r="Z11" s="6">
        <f t="shared" si="1"/>
        <v>123</v>
      </c>
      <c r="AA11" s="6">
        <f t="shared" si="2"/>
        <v>137</v>
      </c>
      <c r="AB11" s="3"/>
    </row>
    <row r="12" spans="1:28" ht="12.75">
      <c r="A12" t="e">
        <f t="shared" si="3"/>
        <v>#VALUE!</v>
      </c>
      <c r="B12">
        <v>10</v>
      </c>
      <c r="C12" s="3" t="s">
        <v>58</v>
      </c>
      <c r="D12" s="3">
        <v>23</v>
      </c>
      <c r="E12" s="3">
        <v>4850</v>
      </c>
      <c r="F12" s="3">
        <v>0</v>
      </c>
      <c r="G12" s="3">
        <v>0</v>
      </c>
      <c r="H12" s="3">
        <v>0</v>
      </c>
      <c r="I12" s="3">
        <v>50</v>
      </c>
      <c r="J12" s="3">
        <v>0</v>
      </c>
      <c r="K12" s="3">
        <v>2</v>
      </c>
      <c r="L12" s="3">
        <v>2</v>
      </c>
      <c r="M12" s="3">
        <v>0</v>
      </c>
      <c r="N12" s="3">
        <v>2</v>
      </c>
      <c r="O12" s="3">
        <v>2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  <c r="U12" s="3"/>
      <c r="V12" s="3"/>
      <c r="W12" s="3"/>
      <c r="X12" s="3">
        <f t="shared" si="0"/>
        <v>60</v>
      </c>
      <c r="Y12" s="3">
        <v>4986</v>
      </c>
      <c r="Z12" s="6">
        <f t="shared" si="1"/>
        <v>136</v>
      </c>
      <c r="AA12" s="6">
        <f t="shared" si="2"/>
        <v>196</v>
      </c>
      <c r="AB12" s="3"/>
    </row>
    <row r="13" spans="1:28" ht="12.75">
      <c r="A13" t="e">
        <f t="shared" si="3"/>
        <v>#VALUE!</v>
      </c>
      <c r="B13">
        <v>11</v>
      </c>
      <c r="C13" s="6" t="s">
        <v>59</v>
      </c>
      <c r="D13" s="3">
        <v>24</v>
      </c>
      <c r="E13" s="3">
        <v>5550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2</v>
      </c>
      <c r="M13" s="3">
        <v>0</v>
      </c>
      <c r="N13" s="3">
        <v>2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  <c r="U13" s="3"/>
      <c r="V13" s="3"/>
      <c r="W13" s="3"/>
      <c r="X13" s="3">
        <f t="shared" si="0"/>
        <v>8</v>
      </c>
      <c r="Y13" s="3">
        <v>5733</v>
      </c>
      <c r="Z13" s="6">
        <f t="shared" si="1"/>
        <v>183</v>
      </c>
      <c r="AA13" s="6">
        <f t="shared" si="2"/>
        <v>191</v>
      </c>
      <c r="AB13" s="3"/>
    </row>
    <row r="14" spans="1:28" ht="12.75">
      <c r="A14" t="e">
        <f t="shared" si="3"/>
        <v>#VALUE!</v>
      </c>
      <c r="B14">
        <v>12</v>
      </c>
      <c r="C14" s="3" t="s">
        <v>60</v>
      </c>
      <c r="D14" s="3">
        <v>25</v>
      </c>
      <c r="E14" s="3">
        <v>5250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/>
      <c r="V14" s="3"/>
      <c r="W14" s="3"/>
      <c r="X14" s="3">
        <f t="shared" si="0"/>
        <v>2</v>
      </c>
      <c r="Y14" s="3">
        <v>5395</v>
      </c>
      <c r="Z14" s="6">
        <f t="shared" si="1"/>
        <v>145</v>
      </c>
      <c r="AA14" s="6">
        <f t="shared" si="2"/>
        <v>147</v>
      </c>
      <c r="AB14" s="3"/>
    </row>
    <row r="15" spans="1:28" ht="12.75">
      <c r="A15" t="e">
        <f t="shared" si="3"/>
        <v>#VALUE!</v>
      </c>
      <c r="B15">
        <v>13</v>
      </c>
      <c r="C15" s="3" t="s">
        <v>49</v>
      </c>
      <c r="D15" s="3">
        <v>27</v>
      </c>
      <c r="E15" s="3">
        <v>7800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/>
      <c r="V15" s="3"/>
      <c r="W15" s="3"/>
      <c r="X15" s="3">
        <f t="shared" si="0"/>
        <v>2</v>
      </c>
      <c r="Y15" s="3">
        <v>7950</v>
      </c>
      <c r="Z15" s="6">
        <f t="shared" si="1"/>
        <v>150</v>
      </c>
      <c r="AA15" s="7">
        <f t="shared" si="2"/>
        <v>152</v>
      </c>
      <c r="AB15" s="3"/>
    </row>
    <row r="16" spans="1:28" ht="12.75">
      <c r="A16" t="e">
        <f t="shared" si="3"/>
        <v>#VALUE!</v>
      </c>
      <c r="B16">
        <v>14</v>
      </c>
      <c r="C16" s="3" t="s">
        <v>61</v>
      </c>
      <c r="D16" s="3">
        <v>29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f t="shared" si="0"/>
        <v>0</v>
      </c>
      <c r="Y16" s="3"/>
      <c r="Z16" s="6">
        <f t="shared" si="1"/>
        <v>0</v>
      </c>
      <c r="AA16" s="6">
        <f t="shared" si="2"/>
        <v>0</v>
      </c>
      <c r="AB16" s="3"/>
    </row>
    <row r="17" spans="1:28" ht="12.75">
      <c r="A17" t="e">
        <f t="shared" si="3"/>
        <v>#VALUE!</v>
      </c>
      <c r="B17">
        <v>15</v>
      </c>
      <c r="C17" s="3" t="s">
        <v>62</v>
      </c>
      <c r="D17" s="3">
        <v>11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>
        <f t="shared" si="0"/>
        <v>0</v>
      </c>
      <c r="Y17" s="3"/>
      <c r="Z17" s="6">
        <f t="shared" si="1"/>
        <v>0</v>
      </c>
      <c r="AA17" s="6">
        <f t="shared" si="2"/>
        <v>0</v>
      </c>
      <c r="AB17" s="3"/>
    </row>
    <row r="18" spans="1:28" ht="12.75">
      <c r="A18" t="e">
        <f t="shared" si="3"/>
        <v>#VALUE!</v>
      </c>
      <c r="B18">
        <v>16</v>
      </c>
      <c r="C18" s="3" t="s">
        <v>63</v>
      </c>
      <c r="D18" s="3">
        <v>30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>
        <f t="shared" si="0"/>
        <v>0</v>
      </c>
      <c r="Y18" s="3"/>
      <c r="Z18" s="6">
        <f t="shared" si="1"/>
        <v>0</v>
      </c>
      <c r="AA18" s="6">
        <f t="shared" si="2"/>
        <v>0</v>
      </c>
      <c r="AB18" s="3"/>
    </row>
    <row r="19" spans="1:28" ht="12.75">
      <c r="A19" t="e">
        <f t="shared" si="3"/>
        <v>#VALUE!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>
        <f t="shared" si="0"/>
        <v>0</v>
      </c>
      <c r="Y19" s="3"/>
      <c r="Z19" s="6">
        <f t="shared" si="1"/>
        <v>0</v>
      </c>
      <c r="AA19" s="6">
        <f t="shared" si="2"/>
        <v>0</v>
      </c>
      <c r="AB19" s="3"/>
    </row>
    <row r="20" spans="1:28" ht="12.75">
      <c r="A20" t="e">
        <f t="shared" si="3"/>
        <v>#VALUE!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>
        <f t="shared" si="0"/>
        <v>0</v>
      </c>
      <c r="Y20" s="3"/>
      <c r="Z20" s="6">
        <f t="shared" si="1"/>
        <v>0</v>
      </c>
      <c r="AA20" s="6">
        <f t="shared" si="2"/>
        <v>0</v>
      </c>
      <c r="AB20" s="3"/>
    </row>
    <row r="21" spans="1:28" ht="12.75">
      <c r="A21" t="e">
        <f t="shared" si="3"/>
        <v>#VALUE!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>
        <f t="shared" si="0"/>
        <v>0</v>
      </c>
      <c r="Y21" s="3"/>
      <c r="Z21" s="6">
        <f t="shared" si="1"/>
        <v>0</v>
      </c>
      <c r="AA21" s="6">
        <f t="shared" si="2"/>
        <v>0</v>
      </c>
      <c r="AB21" s="3"/>
    </row>
    <row r="22" spans="1:28" ht="12.75">
      <c r="A22" t="e">
        <f t="shared" si="3"/>
        <v>#VALUE!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>
        <f t="shared" si="0"/>
        <v>0</v>
      </c>
      <c r="Y22" s="3"/>
      <c r="Z22" s="6">
        <f t="shared" si="1"/>
        <v>0</v>
      </c>
      <c r="AA22" s="6">
        <f t="shared" si="2"/>
        <v>0</v>
      </c>
      <c r="AB22" s="3"/>
    </row>
    <row r="23" spans="1:28" ht="12.75">
      <c r="A23" t="e">
        <f>A22+1</f>
        <v>#VALUE!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>
        <f t="shared" si="0"/>
        <v>0</v>
      </c>
      <c r="Y23" s="3"/>
      <c r="Z23" s="6">
        <f t="shared" si="1"/>
        <v>0</v>
      </c>
      <c r="AA23" s="6">
        <f t="shared" si="2"/>
        <v>0</v>
      </c>
      <c r="AB23" s="3"/>
    </row>
    <row r="24" spans="3:28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f t="shared" si="0"/>
        <v>0</v>
      </c>
      <c r="Y24" s="3"/>
      <c r="Z24" s="3">
        <f t="shared" si="1"/>
        <v>0</v>
      </c>
      <c r="AA24" s="6">
        <f t="shared" si="2"/>
        <v>0</v>
      </c>
      <c r="AB24" s="3"/>
    </row>
    <row r="25" spans="3:28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>
        <f t="shared" si="0"/>
        <v>0</v>
      </c>
      <c r="Y25" s="3"/>
      <c r="Z25" s="3">
        <f t="shared" si="1"/>
        <v>0</v>
      </c>
      <c r="AA25" s="6">
        <f t="shared" si="2"/>
        <v>0</v>
      </c>
      <c r="AB25" s="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3" sqref="A1:IV16384"/>
    </sheetView>
  </sheetViews>
  <sheetFormatPr defaultColWidth="9.140625" defaultRowHeight="12.75"/>
  <cols>
    <col min="2" max="2" width="32.140625" style="0" bestFit="1" customWidth="1"/>
    <col min="3" max="3" width="12.00390625" style="0" customWidth="1"/>
    <col min="6" max="6" width="12.140625" style="0" customWidth="1"/>
    <col min="12" max="12" width="13.8515625" style="0" customWidth="1"/>
    <col min="13" max="13" width="12.00390625" style="0" hidden="1" customWidth="1"/>
    <col min="14" max="14" width="0" style="0" hidden="1" customWidth="1"/>
    <col min="15" max="15" width="15.00390625" style="0" hidden="1" customWidth="1"/>
    <col min="16" max="16" width="12.421875" style="0" customWidth="1"/>
  </cols>
  <sheetData>
    <row r="1" spans="1:16" ht="20.25">
      <c r="A1" s="3"/>
      <c r="B1" s="3"/>
      <c r="C1" s="3"/>
      <c r="D1" s="5" t="s">
        <v>15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 t="s">
        <v>21</v>
      </c>
      <c r="B3" s="3" t="s">
        <v>16</v>
      </c>
      <c r="C3" s="3" t="s">
        <v>17</v>
      </c>
      <c r="D3" s="3" t="s">
        <v>18</v>
      </c>
      <c r="E3" s="3" t="s">
        <v>7</v>
      </c>
      <c r="F3" s="3" t="s">
        <v>22</v>
      </c>
      <c r="G3" s="3" t="s">
        <v>18</v>
      </c>
      <c r="H3" s="3" t="s">
        <v>7</v>
      </c>
      <c r="I3" s="3" t="s">
        <v>23</v>
      </c>
      <c r="J3" s="3"/>
      <c r="K3" s="3" t="s">
        <v>7</v>
      </c>
      <c r="L3" s="3" t="s">
        <v>24</v>
      </c>
      <c r="M3" s="3" t="s">
        <v>25</v>
      </c>
      <c r="N3" s="3" t="s">
        <v>26</v>
      </c>
      <c r="O3" s="3" t="s">
        <v>27</v>
      </c>
      <c r="P3" s="3" t="s">
        <v>34</v>
      </c>
    </row>
    <row r="4" spans="1:16" ht="12.75">
      <c r="A4" s="3"/>
      <c r="B4" s="3"/>
      <c r="C4" s="3" t="s">
        <v>19</v>
      </c>
      <c r="D4" s="3" t="s">
        <v>20</v>
      </c>
      <c r="E4" s="3"/>
      <c r="F4" s="3" t="s">
        <v>19</v>
      </c>
      <c r="G4" s="3" t="s">
        <v>20</v>
      </c>
      <c r="H4" s="3"/>
      <c r="I4" s="3" t="s">
        <v>19</v>
      </c>
      <c r="J4" s="3" t="s">
        <v>20</v>
      </c>
      <c r="K4" s="3"/>
      <c r="L4" s="3"/>
      <c r="M4" s="3"/>
      <c r="N4" s="3"/>
      <c r="O4" s="3"/>
      <c r="P4" s="3"/>
    </row>
    <row r="5" spans="1:16" ht="15">
      <c r="A5" s="3"/>
      <c r="B5" s="16" t="s">
        <v>41</v>
      </c>
      <c r="C5" s="3"/>
      <c r="D5" s="3"/>
      <c r="E5" s="3"/>
      <c r="F5" s="12"/>
      <c r="G5" s="12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>
        <v>1</v>
      </c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3"/>
      <c r="N6" s="3"/>
      <c r="O6" s="3"/>
      <c r="P6" s="3"/>
    </row>
    <row r="7" spans="1:16" ht="12.75">
      <c r="A7" s="3">
        <v>2</v>
      </c>
      <c r="B7" s="3"/>
      <c r="C7" s="7"/>
      <c r="D7" s="7"/>
      <c r="E7" s="7"/>
      <c r="F7" s="7"/>
      <c r="G7" s="7"/>
      <c r="H7" s="7"/>
      <c r="I7" s="3"/>
      <c r="J7" s="7"/>
      <c r="K7" s="7"/>
      <c r="L7" s="7"/>
      <c r="M7" s="3"/>
      <c r="N7" s="3"/>
      <c r="O7" s="3"/>
      <c r="P7" s="3"/>
    </row>
    <row r="8" spans="1:16" ht="12.75">
      <c r="A8" s="3">
        <v>3</v>
      </c>
      <c r="B8" s="3"/>
      <c r="C8" s="7"/>
      <c r="D8" s="7"/>
      <c r="E8" s="7"/>
      <c r="F8" s="7"/>
      <c r="G8" s="7"/>
      <c r="H8" s="7"/>
      <c r="I8" s="7"/>
      <c r="J8" s="7"/>
      <c r="K8" s="3"/>
      <c r="L8" s="3"/>
      <c r="M8" s="3"/>
      <c r="N8" s="3"/>
      <c r="O8" s="3"/>
      <c r="P8" s="3"/>
    </row>
    <row r="9" spans="1:16" ht="12.75">
      <c r="A9" s="3">
        <v>4</v>
      </c>
      <c r="B9" s="3"/>
      <c r="C9" s="7"/>
      <c r="D9" s="7"/>
      <c r="E9" s="7"/>
      <c r="F9" s="7"/>
      <c r="G9" s="7"/>
      <c r="H9" s="7"/>
      <c r="I9" s="7"/>
      <c r="J9" s="7"/>
      <c r="K9" s="3"/>
      <c r="L9" s="3"/>
      <c r="M9" s="3"/>
      <c r="N9" s="3"/>
      <c r="O9" s="3"/>
      <c r="P9" s="14"/>
    </row>
    <row r="10" spans="1:16" ht="12.75">
      <c r="A10" s="3">
        <v>5</v>
      </c>
      <c r="B10" s="3"/>
      <c r="C10" s="7"/>
      <c r="D10" s="7"/>
      <c r="E10" s="7"/>
      <c r="F10" s="7"/>
      <c r="G10" s="7"/>
      <c r="H10" s="7"/>
      <c r="I10" s="13"/>
      <c r="J10" s="7"/>
      <c r="K10" s="3"/>
      <c r="L10" s="3"/>
      <c r="M10" s="3"/>
      <c r="N10" s="3"/>
      <c r="O10" s="3"/>
      <c r="P10" s="3"/>
    </row>
    <row r="11" spans="1:16" ht="12.75">
      <c r="A11" s="3">
        <v>6</v>
      </c>
      <c r="B11" s="3"/>
      <c r="C11" s="7"/>
      <c r="D11" s="7"/>
      <c r="E11" s="7"/>
      <c r="F11" s="7"/>
      <c r="G11" s="7"/>
      <c r="H11" s="7"/>
      <c r="I11" s="7"/>
      <c r="J11" s="7"/>
      <c r="K11" s="3"/>
      <c r="L11" s="3"/>
      <c r="M11" s="3"/>
      <c r="N11" s="3"/>
      <c r="O11" s="3"/>
      <c r="P11" s="14"/>
    </row>
    <row r="12" spans="1:16" ht="12.75">
      <c r="A12" s="3">
        <v>7</v>
      </c>
      <c r="B12" s="3"/>
      <c r="C12" s="7"/>
      <c r="D12" s="7"/>
      <c r="E12" s="7"/>
      <c r="F12" s="7"/>
      <c r="G12" s="7"/>
      <c r="H12" s="7"/>
      <c r="I12" s="7"/>
      <c r="J12" s="7"/>
      <c r="K12" s="3"/>
      <c r="L12" s="3"/>
      <c r="M12" s="3"/>
      <c r="N12" s="3"/>
      <c r="O12" s="3"/>
      <c r="P12" s="3"/>
    </row>
    <row r="13" spans="3:10" ht="12.75">
      <c r="C13" s="11"/>
      <c r="D13" s="9"/>
      <c r="E13" s="9"/>
      <c r="F13" s="11"/>
      <c r="G13" s="9"/>
      <c r="H13" s="9"/>
      <c r="I13" s="9"/>
      <c r="J13" s="11"/>
    </row>
    <row r="14" spans="3:10" ht="12.75">
      <c r="C14" s="11"/>
      <c r="D14" s="9"/>
      <c r="E14" s="9"/>
      <c r="F14" s="11"/>
      <c r="G14" s="9"/>
      <c r="H14" s="9"/>
      <c r="I14" s="9"/>
      <c r="J14" s="11"/>
    </row>
    <row r="15" spans="1:16" ht="15">
      <c r="A15" s="3"/>
      <c r="B15" s="17" t="s">
        <v>42</v>
      </c>
      <c r="C15" s="7"/>
      <c r="D15" s="7"/>
      <c r="E15" s="7"/>
      <c r="F15" s="7"/>
      <c r="G15" s="7"/>
      <c r="H15" s="7"/>
      <c r="I15" s="7"/>
      <c r="J15" s="7"/>
      <c r="K15" s="7"/>
      <c r="L15" s="9"/>
      <c r="M15" s="9"/>
      <c r="N15" s="9"/>
      <c r="O15" s="9"/>
      <c r="P15" s="9"/>
    </row>
    <row r="16" spans="1:16" ht="15">
      <c r="A16" s="3"/>
      <c r="B16" s="28" t="s">
        <v>85</v>
      </c>
      <c r="C16" s="7"/>
      <c r="D16" s="7"/>
      <c r="E16" s="7"/>
      <c r="F16" s="7"/>
      <c r="G16" s="7"/>
      <c r="H16" s="7"/>
      <c r="I16" s="7"/>
      <c r="J16" s="7"/>
      <c r="K16" s="7"/>
      <c r="L16" s="9"/>
      <c r="M16" s="9"/>
      <c r="N16" s="9"/>
      <c r="O16" s="9"/>
      <c r="P16" s="9"/>
    </row>
    <row r="17" spans="1:16" ht="12.75">
      <c r="A17" s="3">
        <v>1</v>
      </c>
      <c r="B17" s="3" t="s">
        <v>72</v>
      </c>
      <c r="C17" s="7"/>
      <c r="D17" s="7"/>
      <c r="E17" s="7"/>
      <c r="F17" s="13"/>
      <c r="G17" s="7"/>
      <c r="H17" s="7"/>
      <c r="I17" s="25">
        <v>203</v>
      </c>
      <c r="J17" s="27">
        <v>176</v>
      </c>
      <c r="K17" s="7">
        <v>8</v>
      </c>
      <c r="L17" s="9"/>
      <c r="M17" s="9"/>
      <c r="N17" s="9"/>
      <c r="O17" s="9"/>
      <c r="P17" s="9"/>
    </row>
    <row r="18" spans="1:12" ht="12.75">
      <c r="A18" s="3">
        <f>1+A17</f>
        <v>2</v>
      </c>
      <c r="B18" s="3" t="s">
        <v>73</v>
      </c>
      <c r="C18" s="3"/>
      <c r="D18" s="3"/>
      <c r="E18" s="3"/>
      <c r="F18" s="3"/>
      <c r="G18" s="3"/>
      <c r="H18" s="3"/>
      <c r="I18" s="26">
        <v>167</v>
      </c>
      <c r="J18" s="20">
        <v>167</v>
      </c>
      <c r="K18" s="12">
        <v>7</v>
      </c>
      <c r="L18" s="10"/>
    </row>
    <row r="19" spans="1:12" ht="12.75">
      <c r="A19" s="3">
        <f aca="true" t="shared" si="0" ref="A19:A38">1+A18</f>
        <v>3</v>
      </c>
      <c r="B19" s="3" t="s">
        <v>74</v>
      </c>
      <c r="C19" s="3"/>
      <c r="D19" s="3"/>
      <c r="E19" s="3"/>
      <c r="F19" s="3"/>
      <c r="G19" s="3"/>
      <c r="H19" s="3"/>
      <c r="I19" s="26">
        <v>138</v>
      </c>
      <c r="J19" s="20">
        <v>144</v>
      </c>
      <c r="K19" s="12">
        <v>4</v>
      </c>
      <c r="L19" s="10"/>
    </row>
    <row r="20" spans="1:12" ht="12.75">
      <c r="A20" s="3">
        <f t="shared" si="0"/>
        <v>4</v>
      </c>
      <c r="B20" s="3" t="s">
        <v>75</v>
      </c>
      <c r="C20" s="3"/>
      <c r="D20" s="3"/>
      <c r="E20" s="3"/>
      <c r="F20" s="3"/>
      <c r="G20" s="3"/>
      <c r="H20" s="3"/>
      <c r="I20" s="26">
        <v>163</v>
      </c>
      <c r="J20" s="20">
        <v>191</v>
      </c>
      <c r="K20" s="12">
        <v>6</v>
      </c>
      <c r="L20" s="10"/>
    </row>
    <row r="21" spans="1:12" ht="12.75">
      <c r="A21" s="3">
        <f t="shared" si="0"/>
        <v>5</v>
      </c>
      <c r="B21" s="3" t="s">
        <v>76</v>
      </c>
      <c r="C21" s="3"/>
      <c r="D21" s="3"/>
      <c r="E21" s="3"/>
      <c r="F21" s="3"/>
      <c r="G21" s="3"/>
      <c r="H21" s="3"/>
      <c r="I21" s="25">
        <v>266</v>
      </c>
      <c r="J21" s="27">
        <v>178</v>
      </c>
      <c r="K21" s="12">
        <v>9</v>
      </c>
      <c r="L21" s="10"/>
    </row>
    <row r="22" spans="1:12" ht="12.75">
      <c r="A22" s="3">
        <f t="shared" si="0"/>
        <v>6</v>
      </c>
      <c r="B22" s="3" t="s">
        <v>77</v>
      </c>
      <c r="C22" s="3"/>
      <c r="D22" s="3"/>
      <c r="E22" s="3"/>
      <c r="F22" s="3"/>
      <c r="G22" s="3"/>
      <c r="H22" s="3"/>
      <c r="I22" s="25">
        <v>144</v>
      </c>
      <c r="J22" s="27">
        <v>135</v>
      </c>
      <c r="K22" s="12">
        <v>2</v>
      </c>
      <c r="L22" s="10"/>
    </row>
    <row r="23" spans="1:12" ht="12.75">
      <c r="A23" s="3">
        <f t="shared" si="0"/>
        <v>7</v>
      </c>
      <c r="B23" s="3" t="s">
        <v>78</v>
      </c>
      <c r="C23" s="3"/>
      <c r="D23" s="3"/>
      <c r="E23" s="3"/>
      <c r="F23" s="3"/>
      <c r="G23" s="3"/>
      <c r="H23" s="3"/>
      <c r="I23" s="26">
        <v>722</v>
      </c>
      <c r="J23" s="20">
        <v>0</v>
      </c>
      <c r="K23" s="12">
        <v>14</v>
      </c>
      <c r="L23" s="10"/>
    </row>
    <row r="24" spans="1:12" ht="12.75">
      <c r="A24" s="3">
        <f t="shared" si="0"/>
        <v>8</v>
      </c>
      <c r="B24" s="3" t="s">
        <v>71</v>
      </c>
      <c r="C24" s="3"/>
      <c r="D24" s="3"/>
      <c r="E24" s="3"/>
      <c r="F24" s="3"/>
      <c r="G24" s="3"/>
      <c r="H24" s="3"/>
      <c r="I24" s="25">
        <v>173</v>
      </c>
      <c r="J24" s="27">
        <v>137</v>
      </c>
      <c r="K24" s="12">
        <v>3</v>
      </c>
      <c r="L24" s="10"/>
    </row>
    <row r="25" spans="1:12" ht="12.75">
      <c r="A25" s="3">
        <f t="shared" si="0"/>
        <v>9</v>
      </c>
      <c r="B25" s="3" t="s">
        <v>79</v>
      </c>
      <c r="C25" s="3"/>
      <c r="D25" s="3"/>
      <c r="E25" s="3"/>
      <c r="F25" s="3"/>
      <c r="G25" s="3"/>
      <c r="H25" s="3"/>
      <c r="I25" s="25">
        <v>208</v>
      </c>
      <c r="J25" s="27">
        <v>196</v>
      </c>
      <c r="K25" s="12">
        <v>11</v>
      </c>
      <c r="L25" s="10"/>
    </row>
    <row r="26" spans="1:12" ht="12.75">
      <c r="A26" s="3">
        <f t="shared" si="0"/>
        <v>10</v>
      </c>
      <c r="B26" s="3" t="s">
        <v>80</v>
      </c>
      <c r="C26" s="3"/>
      <c r="D26" s="3"/>
      <c r="E26" s="3"/>
      <c r="F26" s="3"/>
      <c r="G26" s="3"/>
      <c r="H26" s="3"/>
      <c r="I26" s="25">
        <v>207</v>
      </c>
      <c r="J26" s="27">
        <v>191</v>
      </c>
      <c r="K26" s="12">
        <v>10</v>
      </c>
      <c r="L26" s="10"/>
    </row>
    <row r="27" spans="1:12" ht="12.75">
      <c r="A27" s="3">
        <f t="shared" si="0"/>
        <v>11</v>
      </c>
      <c r="B27" s="3" t="s">
        <v>81</v>
      </c>
      <c r="C27" s="3"/>
      <c r="D27" s="3"/>
      <c r="E27" s="3"/>
      <c r="F27" s="3"/>
      <c r="G27" s="3"/>
      <c r="H27" s="3"/>
      <c r="I27" s="26">
        <v>122</v>
      </c>
      <c r="J27" s="20">
        <v>147</v>
      </c>
      <c r="K27" s="12">
        <v>1</v>
      </c>
      <c r="L27" s="10"/>
    </row>
    <row r="28" spans="1:12" ht="12.75">
      <c r="A28" s="3">
        <f t="shared" si="0"/>
        <v>12</v>
      </c>
      <c r="B28" s="3" t="s">
        <v>82</v>
      </c>
      <c r="C28" s="3"/>
      <c r="D28" s="3"/>
      <c r="E28" s="3"/>
      <c r="F28" s="3"/>
      <c r="G28" s="3"/>
      <c r="H28" s="3"/>
      <c r="I28" s="25">
        <v>274</v>
      </c>
      <c r="J28" s="27">
        <v>152</v>
      </c>
      <c r="K28" s="12">
        <v>5</v>
      </c>
      <c r="L28" s="10"/>
    </row>
    <row r="29" spans="1:12" ht="12.75">
      <c r="A29" s="3">
        <f t="shared" si="0"/>
        <v>13</v>
      </c>
      <c r="B29" s="19" t="s">
        <v>83</v>
      </c>
      <c r="C29" s="3"/>
      <c r="D29" s="3"/>
      <c r="E29" s="3"/>
      <c r="F29" s="3"/>
      <c r="G29" s="3"/>
      <c r="H29" s="3"/>
      <c r="I29" s="26">
        <v>258</v>
      </c>
      <c r="J29" s="20">
        <v>0</v>
      </c>
      <c r="K29" s="12">
        <v>13</v>
      </c>
      <c r="L29" s="10"/>
    </row>
    <row r="30" spans="1:12" ht="12.75">
      <c r="A30" s="3">
        <f t="shared" si="0"/>
        <v>14</v>
      </c>
      <c r="B30" s="3" t="s">
        <v>84</v>
      </c>
      <c r="C30" s="3"/>
      <c r="D30" s="3"/>
      <c r="E30" s="3"/>
      <c r="F30" s="3"/>
      <c r="G30" s="3"/>
      <c r="H30" s="3"/>
      <c r="I30" s="26">
        <v>242</v>
      </c>
      <c r="J30" s="20">
        <v>0</v>
      </c>
      <c r="K30" s="12">
        <v>12</v>
      </c>
      <c r="L30" s="10"/>
    </row>
    <row r="31" spans="1:12" ht="12.75">
      <c r="A31" s="3"/>
      <c r="B31" s="3"/>
      <c r="C31" s="3"/>
      <c r="D31" s="3"/>
      <c r="E31" s="3"/>
      <c r="F31" s="3"/>
      <c r="G31" s="3"/>
      <c r="H31" s="3"/>
      <c r="I31" s="26"/>
      <c r="J31" s="20"/>
      <c r="K31" s="12"/>
      <c r="L31" s="10"/>
    </row>
    <row r="32" spans="1:12" ht="12.75">
      <c r="A32" s="3"/>
      <c r="B32" s="19" t="s">
        <v>89</v>
      </c>
      <c r="C32" s="3"/>
      <c r="D32" s="3"/>
      <c r="E32" s="3"/>
      <c r="F32" s="3"/>
      <c r="G32" s="3"/>
      <c r="H32" s="3"/>
      <c r="I32" s="7"/>
      <c r="J32" s="20"/>
      <c r="K32" s="12"/>
      <c r="L32" s="10"/>
    </row>
    <row r="33" spans="1:12" ht="12.75">
      <c r="A33" s="3">
        <f t="shared" si="0"/>
        <v>1</v>
      </c>
      <c r="B33" s="19" t="s">
        <v>86</v>
      </c>
      <c r="C33" s="3">
        <v>237</v>
      </c>
      <c r="D33" s="3">
        <v>195</v>
      </c>
      <c r="E33" s="3">
        <v>2</v>
      </c>
      <c r="F33" s="3"/>
      <c r="G33" s="3"/>
      <c r="H33" s="3"/>
      <c r="I33" s="7"/>
      <c r="J33" s="15"/>
      <c r="K33" s="12"/>
      <c r="L33" s="10"/>
    </row>
    <row r="34" spans="1:12" ht="12.75">
      <c r="A34" s="3">
        <f t="shared" si="0"/>
        <v>2</v>
      </c>
      <c r="B34" s="19" t="s">
        <v>87</v>
      </c>
      <c r="C34" s="3"/>
      <c r="D34" s="3">
        <v>191</v>
      </c>
      <c r="E34" s="3">
        <v>1</v>
      </c>
      <c r="F34" s="3"/>
      <c r="G34" s="3"/>
      <c r="H34" s="3"/>
      <c r="I34" s="7"/>
      <c r="J34" s="15"/>
      <c r="K34" s="12"/>
      <c r="L34" s="10"/>
    </row>
    <row r="35" spans="1:12" ht="12.75">
      <c r="A35" s="3"/>
      <c r="B35" s="3"/>
      <c r="C35" s="3"/>
      <c r="D35" s="3"/>
      <c r="E35" s="3"/>
      <c r="F35" s="3"/>
      <c r="G35" s="3"/>
      <c r="H35" s="3"/>
      <c r="I35" s="15"/>
      <c r="J35" s="12"/>
      <c r="K35" s="12"/>
      <c r="L35" s="10"/>
    </row>
    <row r="36" spans="1:12" ht="12.75">
      <c r="A36" s="3">
        <f t="shared" si="0"/>
        <v>1</v>
      </c>
      <c r="B36" s="19" t="s">
        <v>88</v>
      </c>
      <c r="C36" s="3"/>
      <c r="D36" s="3"/>
      <c r="E36" s="3"/>
      <c r="F36" s="3"/>
      <c r="G36" s="3"/>
      <c r="H36" s="3"/>
      <c r="I36" s="7"/>
      <c r="J36" s="15"/>
      <c r="K36" s="12"/>
      <c r="L36" s="10"/>
    </row>
    <row r="37" spans="1:12" ht="12.75">
      <c r="A37" s="3">
        <f t="shared" si="0"/>
        <v>2</v>
      </c>
      <c r="B37" s="19" t="s">
        <v>90</v>
      </c>
      <c r="C37" s="3"/>
      <c r="D37" s="3"/>
      <c r="E37" s="3"/>
      <c r="F37" s="3">
        <v>189</v>
      </c>
      <c r="G37" s="3"/>
      <c r="H37" s="3">
        <v>2</v>
      </c>
      <c r="I37" s="7"/>
      <c r="J37" s="15"/>
      <c r="K37" s="12"/>
      <c r="L37" s="10"/>
    </row>
    <row r="38" spans="1:12" ht="12.75">
      <c r="A38" s="3">
        <f t="shared" si="0"/>
        <v>3</v>
      </c>
      <c r="B38" s="20" t="s">
        <v>91</v>
      </c>
      <c r="C38" s="3"/>
      <c r="D38" s="3"/>
      <c r="E38" s="3"/>
      <c r="F38" s="3">
        <v>194</v>
      </c>
      <c r="G38" s="3">
        <v>175</v>
      </c>
      <c r="H38" s="3">
        <v>1</v>
      </c>
      <c r="I38" s="7"/>
      <c r="J38" s="13"/>
      <c r="K38" s="12"/>
      <c r="L38" s="10"/>
    </row>
    <row r="39" spans="9:12" ht="12.75">
      <c r="I39" s="10"/>
      <c r="J39" s="10"/>
      <c r="K39" s="10"/>
      <c r="L39" s="10"/>
    </row>
    <row r="40" spans="1:12" ht="15">
      <c r="A40" s="3"/>
      <c r="B40" s="16" t="s">
        <v>43</v>
      </c>
      <c r="C40" s="3" t="s">
        <v>7</v>
      </c>
      <c r="I40" s="10"/>
      <c r="J40" s="10"/>
      <c r="K40" s="10"/>
      <c r="L40" s="10"/>
    </row>
    <row r="41" spans="1:12" ht="12.75">
      <c r="A41" s="3">
        <v>1</v>
      </c>
      <c r="B41" s="3" t="s">
        <v>84</v>
      </c>
      <c r="C41" s="3">
        <v>1</v>
      </c>
      <c r="I41" s="10"/>
      <c r="J41" s="10"/>
      <c r="K41" s="10"/>
      <c r="L41" s="10"/>
    </row>
    <row r="42" spans="1:12" ht="12.75">
      <c r="A42" s="3">
        <v>2</v>
      </c>
      <c r="B42" s="19" t="s">
        <v>83</v>
      </c>
      <c r="C42" s="3">
        <v>2</v>
      </c>
      <c r="I42" s="10"/>
      <c r="J42" s="10"/>
      <c r="K42" s="10"/>
      <c r="L42" s="10"/>
    </row>
    <row r="43" spans="1:3" ht="12.75">
      <c r="A43" s="3">
        <v>3</v>
      </c>
      <c r="B43" s="3" t="s">
        <v>81</v>
      </c>
      <c r="C43" s="3">
        <v>3</v>
      </c>
    </row>
    <row r="44" spans="1:3" ht="12.75">
      <c r="A44" s="3">
        <v>4</v>
      </c>
      <c r="B44" s="3" t="s">
        <v>71</v>
      </c>
      <c r="C44" s="3">
        <v>4</v>
      </c>
    </row>
    <row r="45" spans="1:3" ht="12.75">
      <c r="A45" s="3">
        <v>5</v>
      </c>
      <c r="B45" s="3" t="s">
        <v>77</v>
      </c>
      <c r="C45" s="3">
        <v>5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pane xSplit="4" ySplit="2" topLeftCell="Q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B12" sqref="AB12:AB13"/>
    </sheetView>
  </sheetViews>
  <sheetFormatPr defaultColWidth="9.140625" defaultRowHeight="12.75"/>
  <cols>
    <col min="2" max="2" width="19.8515625" style="0" customWidth="1"/>
    <col min="3" max="3" width="10.7109375" style="0" customWidth="1"/>
    <col min="4" max="4" width="15.28125" style="0" customWidth="1"/>
    <col min="5" max="22" width="5.7109375" style="0" customWidth="1"/>
    <col min="23" max="23" width="13.7109375" style="0" customWidth="1"/>
    <col min="24" max="24" width="17.140625" style="0" customWidth="1"/>
    <col min="26" max="26" width="16.140625" style="0" bestFit="1" customWidth="1"/>
  </cols>
  <sheetData>
    <row r="1" ht="20.25">
      <c r="D1" s="1" t="s">
        <v>28</v>
      </c>
    </row>
    <row r="2" spans="1:27" ht="12.75">
      <c r="A2" t="s">
        <v>8</v>
      </c>
      <c r="B2" t="s">
        <v>0</v>
      </c>
      <c r="C2" t="s">
        <v>1</v>
      </c>
      <c r="D2" t="s">
        <v>2</v>
      </c>
      <c r="E2" t="s">
        <v>37</v>
      </c>
      <c r="F2" t="s">
        <v>38</v>
      </c>
      <c r="G2" t="s">
        <v>39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 t="s">
        <v>3</v>
      </c>
      <c r="X2" t="s">
        <v>4</v>
      </c>
      <c r="Y2" t="s">
        <v>5</v>
      </c>
      <c r="Z2" t="s">
        <v>6</v>
      </c>
      <c r="AA2" t="s">
        <v>7</v>
      </c>
    </row>
    <row r="3" spans="1:27" ht="12.7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>
        <f>SUM(E3:V3)</f>
        <v>0</v>
      </c>
      <c r="X3" s="3"/>
      <c r="Y3" s="3">
        <f>X3-D3</f>
        <v>0</v>
      </c>
      <c r="Z3" s="3">
        <f>W3+Y3</f>
        <v>0</v>
      </c>
      <c r="AA3" s="3"/>
    </row>
    <row r="4" spans="1:27" ht="12.75">
      <c r="A4" s="3">
        <f>A3+1</f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>
        <f aca="true" t="shared" si="0" ref="W4:W21">SUM(E4:V4)</f>
        <v>0</v>
      </c>
      <c r="X4" s="3"/>
      <c r="Y4" s="3">
        <f aca="true" t="shared" si="1" ref="Y4:Y21">X4-D4</f>
        <v>0</v>
      </c>
      <c r="Z4" s="3">
        <f aca="true" t="shared" si="2" ref="Z4:Z21">W4+Y4</f>
        <v>0</v>
      </c>
      <c r="AA4" s="3"/>
    </row>
    <row r="5" spans="1:27" ht="12.75">
      <c r="A5" s="3">
        <f aca="true" t="shared" si="3" ref="A5:A21">A4+1</f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>
        <f t="shared" si="0"/>
        <v>0</v>
      </c>
      <c r="X5" s="3"/>
      <c r="Y5" s="3">
        <f t="shared" si="1"/>
        <v>0</v>
      </c>
      <c r="Z5" s="3">
        <f t="shared" si="2"/>
        <v>0</v>
      </c>
      <c r="AA5" s="3"/>
    </row>
    <row r="6" spans="1:27" ht="12.75">
      <c r="A6" s="3">
        <f t="shared" si="3"/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>
        <f t="shared" si="0"/>
        <v>0</v>
      </c>
      <c r="X6" s="3"/>
      <c r="Y6" s="3">
        <f t="shared" si="1"/>
        <v>0</v>
      </c>
      <c r="Z6" s="3">
        <f t="shared" si="2"/>
        <v>0</v>
      </c>
      <c r="AA6" s="3"/>
    </row>
    <row r="7" spans="1:27" ht="12.75">
      <c r="A7" s="3">
        <f t="shared" si="3"/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f t="shared" si="0"/>
        <v>0</v>
      </c>
      <c r="X7" s="3"/>
      <c r="Y7" s="3">
        <f t="shared" si="1"/>
        <v>0</v>
      </c>
      <c r="Z7" s="3">
        <f t="shared" si="2"/>
        <v>0</v>
      </c>
      <c r="AA7" s="3"/>
    </row>
    <row r="8" spans="1:27" ht="12.75">
      <c r="A8" s="3">
        <f t="shared" si="3"/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f t="shared" si="0"/>
        <v>0</v>
      </c>
      <c r="X8" s="3"/>
      <c r="Y8" s="3">
        <f t="shared" si="1"/>
        <v>0</v>
      </c>
      <c r="Z8" s="3">
        <f t="shared" si="2"/>
        <v>0</v>
      </c>
      <c r="AA8" s="3"/>
    </row>
    <row r="9" spans="1:27" ht="12.75">
      <c r="A9" s="3">
        <f t="shared" si="3"/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f t="shared" si="0"/>
        <v>0</v>
      </c>
      <c r="X9" s="3"/>
      <c r="Y9" s="3">
        <f t="shared" si="1"/>
        <v>0</v>
      </c>
      <c r="Z9" s="3">
        <f t="shared" si="2"/>
        <v>0</v>
      </c>
      <c r="AA9" s="3"/>
    </row>
    <row r="10" spans="1:27" ht="12.75">
      <c r="A10" s="3">
        <f t="shared" si="3"/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f t="shared" si="0"/>
        <v>0</v>
      </c>
      <c r="X10" s="3"/>
      <c r="Y10" s="3">
        <f t="shared" si="1"/>
        <v>0</v>
      </c>
      <c r="Z10" s="3">
        <f t="shared" si="2"/>
        <v>0</v>
      </c>
      <c r="AA10" s="3"/>
    </row>
    <row r="11" spans="1:27" ht="12.75">
      <c r="A11" s="3">
        <f t="shared" si="3"/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f t="shared" si="0"/>
        <v>0</v>
      </c>
      <c r="X11" s="3"/>
      <c r="Y11" s="3">
        <f t="shared" si="1"/>
        <v>0</v>
      </c>
      <c r="Z11" s="3">
        <f t="shared" si="2"/>
        <v>0</v>
      </c>
      <c r="AA11" s="3"/>
    </row>
    <row r="12" spans="1:27" ht="12.75">
      <c r="A12" s="3">
        <f t="shared" si="3"/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f t="shared" si="0"/>
        <v>0</v>
      </c>
      <c r="X12" s="3"/>
      <c r="Y12" s="3">
        <f t="shared" si="1"/>
        <v>0</v>
      </c>
      <c r="Z12" s="3">
        <f t="shared" si="2"/>
        <v>0</v>
      </c>
      <c r="AA12" s="3"/>
    </row>
    <row r="13" spans="1:27" ht="12.75">
      <c r="A13" s="3">
        <f t="shared" si="3"/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f t="shared" si="0"/>
        <v>0</v>
      </c>
      <c r="X13" s="3"/>
      <c r="Y13" s="3">
        <f t="shared" si="1"/>
        <v>0</v>
      </c>
      <c r="Z13" s="3">
        <f t="shared" si="2"/>
        <v>0</v>
      </c>
      <c r="AA13" s="3"/>
    </row>
    <row r="14" spans="1:27" ht="12.75">
      <c r="A14" s="3">
        <f t="shared" si="3"/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f t="shared" si="0"/>
        <v>0</v>
      </c>
      <c r="X14" s="3"/>
      <c r="Y14" s="3">
        <f t="shared" si="1"/>
        <v>0</v>
      </c>
      <c r="Z14" s="3">
        <f t="shared" si="2"/>
        <v>0</v>
      </c>
      <c r="AA14" s="3"/>
    </row>
    <row r="15" spans="1:27" ht="12.75">
      <c r="A15" s="3">
        <f t="shared" si="3"/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f t="shared" si="0"/>
        <v>0</v>
      </c>
      <c r="X15" s="3"/>
      <c r="Y15" s="3">
        <f t="shared" si="1"/>
        <v>0</v>
      </c>
      <c r="Z15" s="3">
        <f t="shared" si="2"/>
        <v>0</v>
      </c>
      <c r="AA15" s="3"/>
    </row>
    <row r="16" spans="1:27" ht="12.75">
      <c r="A16" s="3">
        <f t="shared" si="3"/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f t="shared" si="0"/>
        <v>0</v>
      </c>
      <c r="X16" s="3"/>
      <c r="Y16" s="3">
        <f t="shared" si="1"/>
        <v>0</v>
      </c>
      <c r="Z16" s="3">
        <f t="shared" si="2"/>
        <v>0</v>
      </c>
      <c r="AA16" s="3"/>
    </row>
    <row r="17" spans="1:27" ht="12.75">
      <c r="A17" s="3">
        <f t="shared" si="3"/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f t="shared" si="0"/>
        <v>0</v>
      </c>
      <c r="X17" s="3"/>
      <c r="Y17" s="3">
        <f>X17-D17</f>
        <v>0</v>
      </c>
      <c r="Z17" s="3">
        <f t="shared" si="2"/>
        <v>0</v>
      </c>
      <c r="AA17" s="3"/>
    </row>
    <row r="18" spans="1:27" ht="12.75">
      <c r="A18" s="3">
        <f t="shared" si="3"/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f t="shared" si="0"/>
        <v>0</v>
      </c>
      <c r="X18" s="3"/>
      <c r="Y18" s="3">
        <f t="shared" si="1"/>
        <v>0</v>
      </c>
      <c r="Z18" s="3">
        <f t="shared" si="2"/>
        <v>0</v>
      </c>
      <c r="AA18" s="3"/>
    </row>
    <row r="19" spans="1:27" ht="12.75">
      <c r="A19" s="3">
        <f t="shared" si="3"/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f t="shared" si="0"/>
        <v>0</v>
      </c>
      <c r="X19" s="3"/>
      <c r="Y19" s="3">
        <f t="shared" si="1"/>
        <v>0</v>
      </c>
      <c r="Z19" s="3">
        <f t="shared" si="2"/>
        <v>0</v>
      </c>
      <c r="AA19" s="3"/>
    </row>
    <row r="20" spans="1:27" ht="12.75">
      <c r="A20" s="3">
        <f t="shared" si="3"/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f t="shared" si="0"/>
        <v>0</v>
      </c>
      <c r="X20" s="3"/>
      <c r="Y20" s="3">
        <f t="shared" si="1"/>
        <v>0</v>
      </c>
      <c r="Z20" s="3">
        <f t="shared" si="2"/>
        <v>0</v>
      </c>
      <c r="AA20" s="3"/>
    </row>
    <row r="21" spans="1:27" ht="12.75">
      <c r="A21" s="3">
        <f t="shared" si="3"/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f t="shared" si="0"/>
        <v>0</v>
      </c>
      <c r="X21" s="3"/>
      <c r="Y21" s="3">
        <f t="shared" si="1"/>
        <v>0</v>
      </c>
      <c r="Z21" s="3">
        <f t="shared" si="2"/>
        <v>0</v>
      </c>
      <c r="AA21" s="3"/>
    </row>
    <row r="22" spans="1:27" ht="12.75">
      <c r="A22" s="3">
        <f>A21+1</f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22" sqref="Q22"/>
    </sheetView>
  </sheetViews>
  <sheetFormatPr defaultColWidth="9.140625" defaultRowHeight="12.75"/>
  <cols>
    <col min="2" max="2" width="19.8515625" style="0" customWidth="1"/>
    <col min="3" max="3" width="11.57421875" style="0" bestFit="1" customWidth="1"/>
    <col min="4" max="4" width="14.7109375" style="0" customWidth="1"/>
    <col min="5" max="22" width="5.7109375" style="0" customWidth="1"/>
    <col min="23" max="23" width="13.7109375" style="0" customWidth="1"/>
    <col min="24" max="24" width="17.140625" style="0" customWidth="1"/>
    <col min="26" max="26" width="16.140625" style="0" bestFit="1" customWidth="1"/>
  </cols>
  <sheetData>
    <row r="1" ht="20.25">
      <c r="D1" s="1" t="s">
        <v>29</v>
      </c>
    </row>
    <row r="2" spans="1:27" ht="12.75">
      <c r="A2" s="3" t="s">
        <v>8</v>
      </c>
      <c r="B2" s="3" t="s">
        <v>0</v>
      </c>
      <c r="C2" s="3" t="s">
        <v>1</v>
      </c>
      <c r="D2" s="3" t="s">
        <v>2</v>
      </c>
      <c r="E2" s="3" t="s">
        <v>37</v>
      </c>
      <c r="F2" s="3" t="s">
        <v>40</v>
      </c>
      <c r="G2" s="3" t="s">
        <v>39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10</v>
      </c>
      <c r="O2" s="3">
        <v>11</v>
      </c>
      <c r="P2" s="3">
        <v>12</v>
      </c>
      <c r="Q2" s="3">
        <v>13</v>
      </c>
      <c r="R2" s="3">
        <v>14</v>
      </c>
      <c r="S2" s="3">
        <v>15</v>
      </c>
      <c r="T2" s="3">
        <v>16</v>
      </c>
      <c r="U2" s="3">
        <v>17</v>
      </c>
      <c r="V2" s="3">
        <v>18</v>
      </c>
      <c r="W2" s="3" t="s">
        <v>3</v>
      </c>
      <c r="X2" s="3" t="s">
        <v>4</v>
      </c>
      <c r="Y2" s="3" t="s">
        <v>5</v>
      </c>
      <c r="Z2" s="3" t="s">
        <v>6</v>
      </c>
      <c r="AA2" s="3" t="s">
        <v>7</v>
      </c>
    </row>
    <row r="3" spans="1:27" ht="12.7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>
        <f>SUM(E3:V3)</f>
        <v>0</v>
      </c>
      <c r="X3" s="3"/>
      <c r="Y3" s="3">
        <f>X3-D3</f>
        <v>0</v>
      </c>
      <c r="Z3" s="3">
        <f>W3+Y3</f>
        <v>0</v>
      </c>
      <c r="AA3" s="3"/>
    </row>
    <row r="4" spans="1:27" ht="12.75">
      <c r="A4" s="3">
        <f>A3+1</f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>
        <f aca="true" t="shared" si="0" ref="W4:W21">SUM(E4:V4)</f>
        <v>0</v>
      </c>
      <c r="X4" s="3"/>
      <c r="Y4" s="3">
        <f aca="true" t="shared" si="1" ref="Y4:Y14">X4-D4</f>
        <v>0</v>
      </c>
      <c r="Z4" s="3"/>
      <c r="AA4" s="3"/>
    </row>
    <row r="5" spans="1:27" ht="12.75">
      <c r="A5" s="3">
        <f aca="true" t="shared" si="2" ref="A5:A21">A4+1</f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>
        <f t="shared" si="0"/>
        <v>0</v>
      </c>
      <c r="X5" s="3"/>
      <c r="Y5" s="3">
        <f t="shared" si="1"/>
        <v>0</v>
      </c>
      <c r="Z5" s="3">
        <f aca="true" t="shared" si="3" ref="Z5:Z21">W5+Y5</f>
        <v>0</v>
      </c>
      <c r="AA5" s="3"/>
    </row>
    <row r="6" spans="1:27" ht="12.75">
      <c r="A6" s="3">
        <f t="shared" si="2"/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>
        <f t="shared" si="0"/>
        <v>0</v>
      </c>
      <c r="X6" s="3"/>
      <c r="Y6" s="3">
        <f t="shared" si="1"/>
        <v>0</v>
      </c>
      <c r="Z6" s="3">
        <f t="shared" si="3"/>
        <v>0</v>
      </c>
      <c r="AA6" s="3"/>
    </row>
    <row r="7" spans="1:27" ht="12.75">
      <c r="A7" s="3">
        <f t="shared" si="2"/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>
        <f t="shared" si="0"/>
        <v>0</v>
      </c>
      <c r="X7" s="3"/>
      <c r="Y7" s="3">
        <f t="shared" si="1"/>
        <v>0</v>
      </c>
      <c r="Z7" s="3">
        <f t="shared" si="3"/>
        <v>0</v>
      </c>
      <c r="AA7" s="3"/>
    </row>
    <row r="8" spans="1:27" ht="12.75">
      <c r="A8" s="3">
        <f t="shared" si="2"/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f t="shared" si="0"/>
        <v>0</v>
      </c>
      <c r="X8" s="3"/>
      <c r="Y8" s="3">
        <f t="shared" si="1"/>
        <v>0</v>
      </c>
      <c r="Z8" s="3">
        <f t="shared" si="3"/>
        <v>0</v>
      </c>
      <c r="AA8" s="3"/>
    </row>
    <row r="9" spans="1:27" ht="12.75">
      <c r="A9" s="3">
        <f t="shared" si="2"/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f t="shared" si="0"/>
        <v>0</v>
      </c>
      <c r="X9" s="3"/>
      <c r="Y9" s="3">
        <f t="shared" si="1"/>
        <v>0</v>
      </c>
      <c r="Z9" s="3">
        <f t="shared" si="3"/>
        <v>0</v>
      </c>
      <c r="AA9" s="3"/>
    </row>
    <row r="10" spans="1:27" ht="12.75">
      <c r="A10" s="3">
        <f t="shared" si="2"/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f t="shared" si="0"/>
        <v>0</v>
      </c>
      <c r="X10" s="3"/>
      <c r="Y10" s="3">
        <f t="shared" si="1"/>
        <v>0</v>
      </c>
      <c r="Z10" s="3">
        <f t="shared" si="3"/>
        <v>0</v>
      </c>
      <c r="AA10" s="3"/>
    </row>
    <row r="11" spans="1:27" ht="12.75">
      <c r="A11" s="3">
        <f t="shared" si="2"/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f t="shared" si="0"/>
        <v>0</v>
      </c>
      <c r="X11" s="3"/>
      <c r="Y11" s="3">
        <f t="shared" si="1"/>
        <v>0</v>
      </c>
      <c r="Z11" s="3">
        <f t="shared" si="3"/>
        <v>0</v>
      </c>
      <c r="AA11" s="3"/>
    </row>
    <row r="12" spans="1:27" ht="12.75">
      <c r="A12" s="3">
        <f t="shared" si="2"/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f t="shared" si="0"/>
        <v>0</v>
      </c>
      <c r="X12" s="3"/>
      <c r="Y12" s="3">
        <f t="shared" si="1"/>
        <v>0</v>
      </c>
      <c r="Z12" s="3">
        <f t="shared" si="3"/>
        <v>0</v>
      </c>
      <c r="AA12" s="3"/>
    </row>
    <row r="13" spans="1:27" ht="12.75">
      <c r="A13" s="3">
        <f t="shared" si="2"/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f t="shared" si="0"/>
        <v>0</v>
      </c>
      <c r="X13" s="3"/>
      <c r="Y13" s="3">
        <f t="shared" si="1"/>
        <v>0</v>
      </c>
      <c r="Z13" s="3">
        <f t="shared" si="3"/>
        <v>0</v>
      </c>
      <c r="AA13" s="3"/>
    </row>
    <row r="14" spans="1:27" ht="12.75">
      <c r="A14" s="3">
        <f t="shared" si="2"/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f t="shared" si="0"/>
        <v>0</v>
      </c>
      <c r="X14" s="3"/>
      <c r="Y14" s="3">
        <f t="shared" si="1"/>
        <v>0</v>
      </c>
      <c r="Z14" s="3">
        <f t="shared" si="3"/>
        <v>0</v>
      </c>
      <c r="AA14" s="3"/>
    </row>
    <row r="15" spans="1:27" ht="12.75">
      <c r="A15" s="3">
        <f t="shared" si="2"/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f t="shared" si="0"/>
        <v>0</v>
      </c>
      <c r="X15" s="3"/>
      <c r="Y15" s="3">
        <f aca="true" t="shared" si="4" ref="Y15:Y21">X15-D15</f>
        <v>0</v>
      </c>
      <c r="Z15" s="3">
        <f t="shared" si="3"/>
        <v>0</v>
      </c>
      <c r="AA15" s="3"/>
    </row>
    <row r="16" spans="1:27" ht="12.75">
      <c r="A16" s="3">
        <f t="shared" si="2"/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>
        <f t="shared" si="0"/>
        <v>0</v>
      </c>
      <c r="X16" s="3"/>
      <c r="Y16" s="3">
        <f t="shared" si="4"/>
        <v>0</v>
      </c>
      <c r="Z16" s="3">
        <f t="shared" si="3"/>
        <v>0</v>
      </c>
      <c r="AA16" s="3"/>
    </row>
    <row r="17" spans="1:27" ht="12.75">
      <c r="A17" s="3">
        <f t="shared" si="2"/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f t="shared" si="0"/>
        <v>0</v>
      </c>
      <c r="X17" s="3"/>
      <c r="Y17" s="3">
        <f t="shared" si="4"/>
        <v>0</v>
      </c>
      <c r="Z17" s="3">
        <f t="shared" si="3"/>
        <v>0</v>
      </c>
      <c r="AA17" s="3"/>
    </row>
    <row r="18" spans="1:27" ht="12.75">
      <c r="A18" s="3">
        <f t="shared" si="2"/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>
        <f t="shared" si="0"/>
        <v>0</v>
      </c>
      <c r="X18" s="3"/>
      <c r="Y18" s="3">
        <f t="shared" si="4"/>
        <v>0</v>
      </c>
      <c r="Z18" s="3">
        <f t="shared" si="3"/>
        <v>0</v>
      </c>
      <c r="AA18" s="3"/>
    </row>
    <row r="19" spans="1:27" ht="12.75">
      <c r="A19" s="3">
        <f t="shared" si="2"/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f t="shared" si="0"/>
        <v>0</v>
      </c>
      <c r="X19" s="3"/>
      <c r="Y19" s="3">
        <f t="shared" si="4"/>
        <v>0</v>
      </c>
      <c r="Z19" s="3">
        <f t="shared" si="3"/>
        <v>0</v>
      </c>
      <c r="AA19" s="3"/>
    </row>
    <row r="20" spans="1:27" ht="12.75">
      <c r="A20" s="3">
        <f t="shared" si="2"/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f t="shared" si="0"/>
        <v>0</v>
      </c>
      <c r="X20" s="3"/>
      <c r="Y20" s="3">
        <f t="shared" si="4"/>
        <v>0</v>
      </c>
      <c r="Z20" s="3">
        <f t="shared" si="3"/>
        <v>0</v>
      </c>
      <c r="AA20" s="3"/>
    </row>
    <row r="21" spans="1:27" ht="12.75">
      <c r="A21" s="3">
        <f t="shared" si="2"/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f t="shared" si="0"/>
        <v>0</v>
      </c>
      <c r="X21" s="3"/>
      <c r="Y21" s="3">
        <f t="shared" si="4"/>
        <v>0</v>
      </c>
      <c r="Z21" s="3">
        <f t="shared" si="3"/>
        <v>0</v>
      </c>
      <c r="AA21" s="3"/>
    </row>
    <row r="22" spans="1:27" ht="12.75">
      <c r="A22" s="3">
        <f>A21+1</f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Andrey Ponyakov</cp:lastModifiedBy>
  <cp:lastPrinted>2009-04-11T11:25:11Z</cp:lastPrinted>
  <dcterms:created xsi:type="dcterms:W3CDTF">1996-10-08T23:32:33Z</dcterms:created>
  <dcterms:modified xsi:type="dcterms:W3CDTF">2009-04-14T14:12:59Z</dcterms:modified>
  <cp:category/>
  <cp:version/>
  <cp:contentType/>
  <cp:contentStatus/>
</cp:coreProperties>
</file>